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180" windowHeight="13170" activeTab="0"/>
  </bookViews>
  <sheets>
    <sheet name="Plans" sheetId="1" r:id="rId1"/>
  </sheets>
  <definedNames>
    <definedName name="Changement">'Plans'!$AS$5</definedName>
  </definedNames>
  <calcPr fullCalcOnLoad="1"/>
</workbook>
</file>

<file path=xl/sharedStrings.xml><?xml version="1.0" encoding="utf-8"?>
<sst xmlns="http://schemas.openxmlformats.org/spreadsheetml/2006/main" count="30" uniqueCount="18">
  <si>
    <t>Scenarios</t>
  </si>
  <si>
    <t>F1</t>
  </si>
  <si>
    <t>F2</t>
  </si>
  <si>
    <t>F3</t>
  </si>
  <si>
    <t>L1</t>
  </si>
  <si>
    <t>C1</t>
  </si>
  <si>
    <t>L2</t>
  </si>
  <si>
    <t>C2</t>
  </si>
  <si>
    <t>Aucun</t>
  </si>
  <si>
    <t>Plan 1</t>
  </si>
  <si>
    <t>Plan 2</t>
  </si>
  <si>
    <t>Plan 3</t>
  </si>
  <si>
    <t>L3</t>
  </si>
  <si>
    <t>C3</t>
  </si>
  <si>
    <t>Illustration des Plans d'expérience</t>
  </si>
  <si>
    <t>Univarié</t>
  </si>
  <si>
    <t>Bivarié</t>
  </si>
  <si>
    <t>SAS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</si>
</sst>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24</xdr:row>
      <xdr:rowOff>28575</xdr:rowOff>
    </xdr:from>
    <xdr:ext cx="5591175" cy="1514475"/>
    <xdr:sp>
      <xdr:nvSpPr>
        <xdr:cNvPr id="1" name="TextBox 20"/>
        <xdr:cNvSpPr txBox="1">
          <a:spLocks noChangeArrowheads="1"/>
        </xdr:cNvSpPr>
      </xdr:nvSpPr>
      <xdr:spPr>
        <a:xfrm>
          <a:off x="114300" y="3914775"/>
          <a:ext cx="5591175" cy="1514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 choisissant Univarié+F1, on constate que le nombre de -1 est égal au nombre de +1 dans les 3 plans (idem pour F2). En revanche on constate pour F3 que le plan 1 conduit à avoir 4 fois la valeur -1 et 0 fois la valeur 1
--&gt;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 plan 1 n'est pas équilibré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En conservant F3 en ligne mais en choisissant Bivarié et F2 en colonne, on constate que tous les couples [(-1,-1), (-1,1), (1,-1) et (1,1)] sont représentés le même nombre de fois (idem pour F3 et F1). En revanche, on constate pour F2 et F1 que les couples (-1,-1) et (1,1) apparaissent chacun 2 fois et les couples (1,-1) et (-1,1) aucune fois
--&gt;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le plan 2 n'est pas orthogonal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T24"/>
  <sheetViews>
    <sheetView showGridLines="0" tabSelected="1" zoomScale="145" zoomScaleNormal="145" workbookViewId="0" topLeftCell="A1">
      <selection activeCell="A1" sqref="A1:S1"/>
    </sheetView>
  </sheetViews>
  <sheetFormatPr defaultColWidth="11.421875" defaultRowHeight="12.75"/>
  <cols>
    <col min="1" max="1" width="9.421875" style="0" bestFit="1" customWidth="1"/>
    <col min="2" max="4" width="3.28125" style="0" bestFit="1" customWidth="1"/>
    <col min="5" max="5" width="6.8515625" style="0" bestFit="1" customWidth="1"/>
    <col min="6" max="6" width="1.28515625" style="0" customWidth="1"/>
    <col min="7" max="7" width="9.421875" style="0" bestFit="1" customWidth="1"/>
    <col min="8" max="10" width="3.28125" style="0" bestFit="1" customWidth="1"/>
    <col min="11" max="11" width="6.8515625" style="0" bestFit="1" customWidth="1"/>
    <col min="12" max="12" width="1.28515625" style="3" customWidth="1"/>
    <col min="13" max="13" width="9.421875" style="3" bestFit="1" customWidth="1"/>
    <col min="14" max="16" width="3.28125" style="3" bestFit="1" customWidth="1"/>
    <col min="17" max="17" width="6.7109375" style="3" customWidth="1"/>
    <col min="18" max="18" width="1.28515625" style="3" customWidth="1"/>
    <col min="19" max="19" width="6.7109375" style="3" customWidth="1"/>
    <col min="20" max="20" width="1.1484375" style="0" customWidth="1"/>
    <col min="21" max="26" width="5.140625" style="0" hidden="1" customWidth="1"/>
    <col min="27" max="27" width="1.28515625" style="3" hidden="1" customWidth="1"/>
    <col min="28" max="33" width="5.140625" style="0" hidden="1" customWidth="1"/>
    <col min="34" max="34" width="1.28515625" style="0" hidden="1" customWidth="1"/>
    <col min="35" max="40" width="5.140625" style="0" hidden="1" customWidth="1"/>
    <col min="41" max="41" width="1.28515625" style="0" hidden="1" customWidth="1"/>
    <col min="42" max="42" width="2.00390625" style="0" hidden="1" customWidth="1"/>
    <col min="43" max="43" width="7.421875" style="0" hidden="1" customWidth="1"/>
    <col min="44" max="44" width="1.28515625" style="0" hidden="1" customWidth="1"/>
    <col min="45" max="46" width="2.00390625" style="0" hidden="1" customWidth="1"/>
    <col min="47" max="16384" width="9.140625" style="0" customWidth="1"/>
  </cols>
  <sheetData>
    <row r="1" spans="1:19" ht="18">
      <c r="A1" s="66" t="s">
        <v>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ht="7.5" customHeight="1"/>
    <row r="3" spans="1:46" ht="12.75">
      <c r="A3" s="6" t="s">
        <v>0</v>
      </c>
      <c r="B3" s="16" t="s">
        <v>1</v>
      </c>
      <c r="C3" s="17" t="s">
        <v>2</v>
      </c>
      <c r="D3" s="18" t="s">
        <v>3</v>
      </c>
      <c r="E3" s="57" t="s">
        <v>9</v>
      </c>
      <c r="F3" s="1"/>
      <c r="G3" s="6" t="s">
        <v>0</v>
      </c>
      <c r="H3" s="16" t="s">
        <v>1</v>
      </c>
      <c r="I3" s="17" t="s">
        <v>2</v>
      </c>
      <c r="J3" s="18" t="s">
        <v>3</v>
      </c>
      <c r="K3" s="6" t="s">
        <v>10</v>
      </c>
      <c r="L3" s="2"/>
      <c r="M3" s="6" t="s">
        <v>0</v>
      </c>
      <c r="N3" s="16" t="s">
        <v>1</v>
      </c>
      <c r="O3" s="17" t="s">
        <v>2</v>
      </c>
      <c r="P3" s="18" t="s">
        <v>3</v>
      </c>
      <c r="Q3" s="6" t="s">
        <v>11</v>
      </c>
      <c r="R3" s="53"/>
      <c r="S3" s="56" t="s">
        <v>17</v>
      </c>
      <c r="T3" s="1"/>
      <c r="U3" s="4" t="s">
        <v>4</v>
      </c>
      <c r="V3" s="4" t="s">
        <v>5</v>
      </c>
      <c r="W3" s="4">
        <v>-1</v>
      </c>
      <c r="X3" s="4">
        <v>-1</v>
      </c>
      <c r="Y3" s="4">
        <v>1</v>
      </c>
      <c r="Z3" s="4">
        <v>1</v>
      </c>
      <c r="AA3" s="4"/>
      <c r="AB3" s="4" t="s">
        <v>6</v>
      </c>
      <c r="AC3" s="4" t="s">
        <v>7</v>
      </c>
      <c r="AD3" s="4">
        <v>-1</v>
      </c>
      <c r="AE3" s="4">
        <v>-1</v>
      </c>
      <c r="AF3" s="4">
        <v>1</v>
      </c>
      <c r="AG3" s="4">
        <v>1</v>
      </c>
      <c r="AH3" s="5"/>
      <c r="AI3" s="4" t="s">
        <v>12</v>
      </c>
      <c r="AJ3" s="4" t="s">
        <v>13</v>
      </c>
      <c r="AK3" s="4">
        <v>-1</v>
      </c>
      <c r="AL3" s="4">
        <v>-1</v>
      </c>
      <c r="AM3" s="4">
        <v>1</v>
      </c>
      <c r="AN3" s="4">
        <v>1</v>
      </c>
      <c r="AO3" s="5"/>
      <c r="AP3" s="5">
        <v>1</v>
      </c>
      <c r="AQ3" s="5" t="s">
        <v>1</v>
      </c>
      <c r="AR3" s="5"/>
      <c r="AS3" s="5">
        <v>4</v>
      </c>
      <c r="AT3" s="5"/>
    </row>
    <row r="4" spans="1:46" ht="12.75">
      <c r="A4" s="19">
        <v>1</v>
      </c>
      <c r="B4" s="23">
        <v>-1</v>
      </c>
      <c r="C4" s="24">
        <v>-1</v>
      </c>
      <c r="D4" s="25">
        <v>-1</v>
      </c>
      <c r="E4" s="60">
        <v>1</v>
      </c>
      <c r="F4" s="1"/>
      <c r="G4" s="19">
        <v>1</v>
      </c>
      <c r="H4" s="23">
        <v>-1</v>
      </c>
      <c r="I4" s="24">
        <v>-1</v>
      </c>
      <c r="J4" s="25">
        <v>-1</v>
      </c>
      <c r="K4" s="35">
        <v>1</v>
      </c>
      <c r="L4" s="2"/>
      <c r="M4" s="39">
        <v>1</v>
      </c>
      <c r="N4" s="45">
        <v>-1</v>
      </c>
      <c r="O4" s="46">
        <v>-1</v>
      </c>
      <c r="P4" s="47">
        <v>-1</v>
      </c>
      <c r="Q4" s="43">
        <v>0</v>
      </c>
      <c r="R4" s="54"/>
      <c r="S4" s="43">
        <v>1</v>
      </c>
      <c r="T4" s="1"/>
      <c r="U4" s="4" t="e">
        <f aca="true" t="shared" si="0" ref="U4:U11">HLOOKUP($A$20,$B$3:$D$11,A4+1)*E4</f>
        <v>#N/A</v>
      </c>
      <c r="V4" s="4" t="e">
        <f aca="true" t="shared" si="1" ref="V4:V11">HLOOKUP($C$18,$B$3:$D$11,A4+1)*E4</f>
        <v>#N/A</v>
      </c>
      <c r="W4" s="4" t="e">
        <f aca="true" t="shared" si="2" ref="W4:Z11">IF($U4=W$3,1,0)*IF($V4=W$13,1,0)</f>
        <v>#N/A</v>
      </c>
      <c r="X4" s="4" t="e">
        <f t="shared" si="2"/>
        <v>#N/A</v>
      </c>
      <c r="Y4" s="4" t="e">
        <f t="shared" si="2"/>
        <v>#N/A</v>
      </c>
      <c r="Z4" s="4" t="e">
        <f t="shared" si="2"/>
        <v>#N/A</v>
      </c>
      <c r="AA4" s="4"/>
      <c r="AB4" s="4" t="e">
        <f aca="true" t="shared" si="3" ref="AB4:AB11">HLOOKUP($A$20,$B$3:$D$11,A4+1)*K4</f>
        <v>#N/A</v>
      </c>
      <c r="AC4" s="4" t="e">
        <f aca="true" t="shared" si="4" ref="AC4:AC11">HLOOKUP($C$18,$B$3:$D$11,A4+1)*K4</f>
        <v>#N/A</v>
      </c>
      <c r="AD4" s="4" t="e">
        <f aca="true" t="shared" si="5" ref="AD4:AG11">IF($AB4=AD$3,1,0)*IF($AC4=AD$13,1,0)</f>
        <v>#N/A</v>
      </c>
      <c r="AE4" s="4" t="e">
        <f t="shared" si="5"/>
        <v>#N/A</v>
      </c>
      <c r="AF4" s="4" t="e">
        <f t="shared" si="5"/>
        <v>#N/A</v>
      </c>
      <c r="AG4" s="4" t="e">
        <f t="shared" si="5"/>
        <v>#N/A</v>
      </c>
      <c r="AH4" s="5"/>
      <c r="AI4" s="4" t="e">
        <f aca="true" t="shared" si="6" ref="AI4:AI11">HLOOKUP($A$20,$B$3:$D$11,A4+1)*Q4</f>
        <v>#N/A</v>
      </c>
      <c r="AJ4" s="4" t="e">
        <f aca="true" t="shared" si="7" ref="AJ4:AJ11">HLOOKUP($C$18,$B$3:$D$11,A4+1)*Q4</f>
        <v>#N/A</v>
      </c>
      <c r="AK4" s="4" t="e">
        <f aca="true" t="shared" si="8" ref="AK4:AN11">IF($AI4=AK$3,1,0)*IF($AJ4=AK$13,1,0)</f>
        <v>#N/A</v>
      </c>
      <c r="AL4" s="4" t="e">
        <f t="shared" si="8"/>
        <v>#N/A</v>
      </c>
      <c r="AM4" s="4" t="e">
        <f t="shared" si="8"/>
        <v>#N/A</v>
      </c>
      <c r="AN4" s="4" t="e">
        <f t="shared" si="8"/>
        <v>#N/A</v>
      </c>
      <c r="AO4" s="5"/>
      <c r="AP4" s="5">
        <v>2</v>
      </c>
      <c r="AQ4" s="5" t="s">
        <v>2</v>
      </c>
      <c r="AR4" s="5"/>
      <c r="AS4" s="5">
        <f>AS3</f>
        <v>4</v>
      </c>
      <c r="AT4" s="5">
        <f>AS4</f>
        <v>4</v>
      </c>
    </row>
    <row r="5" spans="1:46" ht="12.75">
      <c r="A5" s="20">
        <v>2</v>
      </c>
      <c r="B5" s="26">
        <v>-1</v>
      </c>
      <c r="C5" s="27">
        <v>-1</v>
      </c>
      <c r="D5" s="28">
        <v>1</v>
      </c>
      <c r="E5" s="58">
        <v>0</v>
      </c>
      <c r="F5" s="1"/>
      <c r="G5" s="40">
        <v>2</v>
      </c>
      <c r="H5" s="29">
        <v>-1</v>
      </c>
      <c r="I5" s="30">
        <v>-1</v>
      </c>
      <c r="J5" s="31">
        <v>1</v>
      </c>
      <c r="K5" s="37">
        <v>1</v>
      </c>
      <c r="L5" s="2"/>
      <c r="M5" s="40">
        <v>2</v>
      </c>
      <c r="N5" s="29">
        <v>-1</v>
      </c>
      <c r="O5" s="30">
        <v>-1</v>
      </c>
      <c r="P5" s="31">
        <v>1</v>
      </c>
      <c r="Q5" s="37">
        <v>1</v>
      </c>
      <c r="R5" s="54"/>
      <c r="S5" s="36">
        <v>0</v>
      </c>
      <c r="T5" s="1"/>
      <c r="U5" s="4" t="e">
        <f t="shared" si="0"/>
        <v>#N/A</v>
      </c>
      <c r="V5" s="4" t="e">
        <f t="shared" si="1"/>
        <v>#N/A</v>
      </c>
      <c r="W5" s="4" t="e">
        <f t="shared" si="2"/>
        <v>#N/A</v>
      </c>
      <c r="X5" s="4" t="e">
        <f t="shared" si="2"/>
        <v>#N/A</v>
      </c>
      <c r="Y5" s="4" t="e">
        <f t="shared" si="2"/>
        <v>#N/A</v>
      </c>
      <c r="Z5" s="4" t="e">
        <f t="shared" si="2"/>
        <v>#N/A</v>
      </c>
      <c r="AA5" s="4"/>
      <c r="AB5" s="4" t="e">
        <f t="shared" si="3"/>
        <v>#N/A</v>
      </c>
      <c r="AC5" s="4" t="e">
        <f t="shared" si="4"/>
        <v>#N/A</v>
      </c>
      <c r="AD5" s="4" t="e">
        <f t="shared" si="5"/>
        <v>#N/A</v>
      </c>
      <c r="AE5" s="4" t="e">
        <f t="shared" si="5"/>
        <v>#N/A</v>
      </c>
      <c r="AF5" s="4" t="e">
        <f t="shared" si="5"/>
        <v>#N/A</v>
      </c>
      <c r="AG5" s="4" t="e">
        <f t="shared" si="5"/>
        <v>#N/A</v>
      </c>
      <c r="AH5" s="5"/>
      <c r="AI5" s="4" t="e">
        <f t="shared" si="6"/>
        <v>#N/A</v>
      </c>
      <c r="AJ5" s="4" t="e">
        <f t="shared" si="7"/>
        <v>#N/A</v>
      </c>
      <c r="AK5" s="4" t="e">
        <f t="shared" si="8"/>
        <v>#N/A</v>
      </c>
      <c r="AL5" s="4" t="e">
        <f t="shared" si="8"/>
        <v>#N/A</v>
      </c>
      <c r="AM5" s="4" t="e">
        <f t="shared" si="8"/>
        <v>#N/A</v>
      </c>
      <c r="AN5" s="4" t="e">
        <f t="shared" si="8"/>
        <v>#N/A</v>
      </c>
      <c r="AO5" s="5"/>
      <c r="AP5" s="5">
        <v>3</v>
      </c>
      <c r="AQ5" s="5" t="s">
        <v>3</v>
      </c>
      <c r="AR5" s="5"/>
      <c r="AS5" s="5">
        <v>1</v>
      </c>
      <c r="AT5" s="5"/>
    </row>
    <row r="6" spans="1:46" ht="12.75">
      <c r="A6" s="21">
        <v>3</v>
      </c>
      <c r="B6" s="29">
        <v>-1</v>
      </c>
      <c r="C6" s="30">
        <v>1</v>
      </c>
      <c r="D6" s="31">
        <v>-1</v>
      </c>
      <c r="E6" s="58">
        <v>1</v>
      </c>
      <c r="F6" s="1"/>
      <c r="G6" s="41">
        <v>3</v>
      </c>
      <c r="H6" s="26">
        <v>-1</v>
      </c>
      <c r="I6" s="27">
        <v>1</v>
      </c>
      <c r="J6" s="28">
        <v>-1</v>
      </c>
      <c r="K6" s="51">
        <v>0</v>
      </c>
      <c r="L6" s="2"/>
      <c r="M6" s="40">
        <v>3</v>
      </c>
      <c r="N6" s="29">
        <v>-1</v>
      </c>
      <c r="O6" s="30">
        <v>1</v>
      </c>
      <c r="P6" s="31">
        <v>-1</v>
      </c>
      <c r="Q6" s="37">
        <v>1</v>
      </c>
      <c r="R6" s="54"/>
      <c r="S6" s="36">
        <v>0</v>
      </c>
      <c r="T6" s="1"/>
      <c r="U6" s="4" t="e">
        <f t="shared" si="0"/>
        <v>#N/A</v>
      </c>
      <c r="V6" s="4" t="e">
        <f t="shared" si="1"/>
        <v>#N/A</v>
      </c>
      <c r="W6" s="4" t="e">
        <f t="shared" si="2"/>
        <v>#N/A</v>
      </c>
      <c r="X6" s="4" t="e">
        <f t="shared" si="2"/>
        <v>#N/A</v>
      </c>
      <c r="Y6" s="4" t="e">
        <f t="shared" si="2"/>
        <v>#N/A</v>
      </c>
      <c r="Z6" s="4" t="e">
        <f t="shared" si="2"/>
        <v>#N/A</v>
      </c>
      <c r="AA6" s="4"/>
      <c r="AB6" s="4" t="e">
        <f t="shared" si="3"/>
        <v>#N/A</v>
      </c>
      <c r="AC6" s="4" t="e">
        <f t="shared" si="4"/>
        <v>#N/A</v>
      </c>
      <c r="AD6" s="4" t="e">
        <f t="shared" si="5"/>
        <v>#N/A</v>
      </c>
      <c r="AE6" s="4" t="e">
        <f t="shared" si="5"/>
        <v>#N/A</v>
      </c>
      <c r="AF6" s="4" t="e">
        <f t="shared" si="5"/>
        <v>#N/A</v>
      </c>
      <c r="AG6" s="4" t="e">
        <f t="shared" si="5"/>
        <v>#N/A</v>
      </c>
      <c r="AH6" s="5"/>
      <c r="AI6" s="4" t="e">
        <f t="shared" si="6"/>
        <v>#N/A</v>
      </c>
      <c r="AJ6" s="4" t="e">
        <f t="shared" si="7"/>
        <v>#N/A</v>
      </c>
      <c r="AK6" s="4" t="e">
        <f t="shared" si="8"/>
        <v>#N/A</v>
      </c>
      <c r="AL6" s="4" t="e">
        <f t="shared" si="8"/>
        <v>#N/A</v>
      </c>
      <c r="AM6" s="4" t="e">
        <f t="shared" si="8"/>
        <v>#N/A</v>
      </c>
      <c r="AN6" s="4" t="e">
        <f t="shared" si="8"/>
        <v>#N/A</v>
      </c>
      <c r="AO6" s="5"/>
      <c r="AP6" s="5">
        <v>4</v>
      </c>
      <c r="AQ6" s="5" t="s">
        <v>8</v>
      </c>
      <c r="AR6" s="5"/>
      <c r="AS6" s="5"/>
      <c r="AT6" s="5"/>
    </row>
    <row r="7" spans="1:46" ht="12.75">
      <c r="A7" s="20">
        <v>4</v>
      </c>
      <c r="B7" s="26">
        <v>-1</v>
      </c>
      <c r="C7" s="27">
        <v>1</v>
      </c>
      <c r="D7" s="28">
        <v>1</v>
      </c>
      <c r="E7" s="58">
        <v>0</v>
      </c>
      <c r="F7" s="1"/>
      <c r="G7" s="41">
        <v>4</v>
      </c>
      <c r="H7" s="26">
        <v>-1</v>
      </c>
      <c r="I7" s="27">
        <v>1</v>
      </c>
      <c r="J7" s="28">
        <v>1</v>
      </c>
      <c r="K7" s="51">
        <v>0</v>
      </c>
      <c r="L7" s="2"/>
      <c r="M7" s="41">
        <v>4</v>
      </c>
      <c r="N7" s="26">
        <v>-1</v>
      </c>
      <c r="O7" s="27">
        <v>1</v>
      </c>
      <c r="P7" s="28">
        <v>1</v>
      </c>
      <c r="Q7" s="36">
        <v>0</v>
      </c>
      <c r="R7" s="54"/>
      <c r="S7" s="36">
        <v>1</v>
      </c>
      <c r="T7" s="1"/>
      <c r="U7" s="4" t="e">
        <f t="shared" si="0"/>
        <v>#N/A</v>
      </c>
      <c r="V7" s="4" t="e">
        <f t="shared" si="1"/>
        <v>#N/A</v>
      </c>
      <c r="W7" s="4" t="e">
        <f t="shared" si="2"/>
        <v>#N/A</v>
      </c>
      <c r="X7" s="4" t="e">
        <f t="shared" si="2"/>
        <v>#N/A</v>
      </c>
      <c r="Y7" s="4" t="e">
        <f t="shared" si="2"/>
        <v>#N/A</v>
      </c>
      <c r="Z7" s="4" t="e">
        <f t="shared" si="2"/>
        <v>#N/A</v>
      </c>
      <c r="AA7" s="4"/>
      <c r="AB7" s="4" t="e">
        <f t="shared" si="3"/>
        <v>#N/A</v>
      </c>
      <c r="AC7" s="4" t="e">
        <f t="shared" si="4"/>
        <v>#N/A</v>
      </c>
      <c r="AD7" s="4" t="e">
        <f t="shared" si="5"/>
        <v>#N/A</v>
      </c>
      <c r="AE7" s="4" t="e">
        <f t="shared" si="5"/>
        <v>#N/A</v>
      </c>
      <c r="AF7" s="4" t="e">
        <f t="shared" si="5"/>
        <v>#N/A</v>
      </c>
      <c r="AG7" s="4" t="e">
        <f t="shared" si="5"/>
        <v>#N/A</v>
      </c>
      <c r="AH7" s="5"/>
      <c r="AI7" s="4" t="e">
        <f t="shared" si="6"/>
        <v>#N/A</v>
      </c>
      <c r="AJ7" s="4" t="e">
        <f t="shared" si="7"/>
        <v>#N/A</v>
      </c>
      <c r="AK7" s="4" t="e">
        <f t="shared" si="8"/>
        <v>#N/A</v>
      </c>
      <c r="AL7" s="4" t="e">
        <f t="shared" si="8"/>
        <v>#N/A</v>
      </c>
      <c r="AM7" s="4" t="e">
        <f t="shared" si="8"/>
        <v>#N/A</v>
      </c>
      <c r="AN7" s="4" t="e">
        <f t="shared" si="8"/>
        <v>#N/A</v>
      </c>
      <c r="AO7" s="5"/>
      <c r="AP7" s="5"/>
      <c r="AQ7" s="5"/>
      <c r="AR7" s="5"/>
      <c r="AS7" s="5"/>
      <c r="AT7" s="5"/>
    </row>
    <row r="8" spans="1:46" ht="12.75">
      <c r="A8" s="21">
        <v>5</v>
      </c>
      <c r="B8" s="29">
        <v>1</v>
      </c>
      <c r="C8" s="30">
        <v>-1</v>
      </c>
      <c r="D8" s="31">
        <v>-1</v>
      </c>
      <c r="E8" s="58">
        <v>1</v>
      </c>
      <c r="F8" s="1"/>
      <c r="G8" s="41">
        <v>5</v>
      </c>
      <c r="H8" s="26">
        <v>1</v>
      </c>
      <c r="I8" s="27">
        <v>-1</v>
      </c>
      <c r="J8" s="28">
        <v>-1</v>
      </c>
      <c r="K8" s="51">
        <v>0</v>
      </c>
      <c r="L8" s="2"/>
      <c r="M8" s="40">
        <v>5</v>
      </c>
      <c r="N8" s="29">
        <v>1</v>
      </c>
      <c r="O8" s="30">
        <v>-1</v>
      </c>
      <c r="P8" s="31">
        <v>-1</v>
      </c>
      <c r="Q8" s="37">
        <v>1</v>
      </c>
      <c r="R8" s="54"/>
      <c r="S8" s="36">
        <v>0</v>
      </c>
      <c r="T8" s="1"/>
      <c r="U8" s="4" t="e">
        <f t="shared" si="0"/>
        <v>#N/A</v>
      </c>
      <c r="V8" s="4" t="e">
        <f t="shared" si="1"/>
        <v>#N/A</v>
      </c>
      <c r="W8" s="4" t="e">
        <f t="shared" si="2"/>
        <v>#N/A</v>
      </c>
      <c r="X8" s="4" t="e">
        <f t="shared" si="2"/>
        <v>#N/A</v>
      </c>
      <c r="Y8" s="4" t="e">
        <f t="shared" si="2"/>
        <v>#N/A</v>
      </c>
      <c r="Z8" s="4" t="e">
        <f t="shared" si="2"/>
        <v>#N/A</v>
      </c>
      <c r="AA8" s="4"/>
      <c r="AB8" s="4" t="e">
        <f t="shared" si="3"/>
        <v>#N/A</v>
      </c>
      <c r="AC8" s="4" t="e">
        <f t="shared" si="4"/>
        <v>#N/A</v>
      </c>
      <c r="AD8" s="4" t="e">
        <f t="shared" si="5"/>
        <v>#N/A</v>
      </c>
      <c r="AE8" s="4" t="e">
        <f t="shared" si="5"/>
        <v>#N/A</v>
      </c>
      <c r="AF8" s="4" t="e">
        <f t="shared" si="5"/>
        <v>#N/A</v>
      </c>
      <c r="AG8" s="4" t="e">
        <f t="shared" si="5"/>
        <v>#N/A</v>
      </c>
      <c r="AH8" s="5"/>
      <c r="AI8" s="4" t="e">
        <f t="shared" si="6"/>
        <v>#N/A</v>
      </c>
      <c r="AJ8" s="4" t="e">
        <f t="shared" si="7"/>
        <v>#N/A</v>
      </c>
      <c r="AK8" s="4" t="e">
        <f t="shared" si="8"/>
        <v>#N/A</v>
      </c>
      <c r="AL8" s="4" t="e">
        <f t="shared" si="8"/>
        <v>#N/A</v>
      </c>
      <c r="AM8" s="4" t="e">
        <f t="shared" si="8"/>
        <v>#N/A</v>
      </c>
      <c r="AN8" s="4" t="e">
        <f t="shared" si="8"/>
        <v>#N/A</v>
      </c>
      <c r="AO8" s="5"/>
      <c r="AP8" s="5">
        <v>1</v>
      </c>
      <c r="AQ8" s="5" t="s">
        <v>15</v>
      </c>
      <c r="AR8" s="5"/>
      <c r="AS8" s="5"/>
      <c r="AT8" s="5"/>
    </row>
    <row r="9" spans="1:46" ht="12.75">
      <c r="A9" s="20">
        <v>6</v>
      </c>
      <c r="B9" s="26">
        <v>1</v>
      </c>
      <c r="C9" s="27">
        <v>-1</v>
      </c>
      <c r="D9" s="28">
        <v>1</v>
      </c>
      <c r="E9" s="58">
        <v>0</v>
      </c>
      <c r="F9" s="1"/>
      <c r="G9" s="41">
        <v>6</v>
      </c>
      <c r="H9" s="26">
        <v>1</v>
      </c>
      <c r="I9" s="27">
        <v>-1</v>
      </c>
      <c r="J9" s="28">
        <v>1</v>
      </c>
      <c r="K9" s="51">
        <v>0</v>
      </c>
      <c r="L9" s="2"/>
      <c r="M9" s="41">
        <v>6</v>
      </c>
      <c r="N9" s="26">
        <v>1</v>
      </c>
      <c r="O9" s="27">
        <v>-1</v>
      </c>
      <c r="P9" s="28">
        <v>1</v>
      </c>
      <c r="Q9" s="36">
        <v>0</v>
      </c>
      <c r="R9" s="54"/>
      <c r="S9" s="36">
        <v>1</v>
      </c>
      <c r="T9" s="1"/>
      <c r="U9" s="4" t="e">
        <f t="shared" si="0"/>
        <v>#N/A</v>
      </c>
      <c r="V9" s="4" t="e">
        <f t="shared" si="1"/>
        <v>#N/A</v>
      </c>
      <c r="W9" s="4" t="e">
        <f t="shared" si="2"/>
        <v>#N/A</v>
      </c>
      <c r="X9" s="4" t="e">
        <f t="shared" si="2"/>
        <v>#N/A</v>
      </c>
      <c r="Y9" s="4" t="e">
        <f t="shared" si="2"/>
        <v>#N/A</v>
      </c>
      <c r="Z9" s="4" t="e">
        <f t="shared" si="2"/>
        <v>#N/A</v>
      </c>
      <c r="AA9" s="4"/>
      <c r="AB9" s="4" t="e">
        <f t="shared" si="3"/>
        <v>#N/A</v>
      </c>
      <c r="AC9" s="4" t="e">
        <f t="shared" si="4"/>
        <v>#N/A</v>
      </c>
      <c r="AD9" s="4" t="e">
        <f t="shared" si="5"/>
        <v>#N/A</v>
      </c>
      <c r="AE9" s="4" t="e">
        <f t="shared" si="5"/>
        <v>#N/A</v>
      </c>
      <c r="AF9" s="4" t="e">
        <f t="shared" si="5"/>
        <v>#N/A</v>
      </c>
      <c r="AG9" s="4" t="e">
        <f t="shared" si="5"/>
        <v>#N/A</v>
      </c>
      <c r="AH9" s="5"/>
      <c r="AI9" s="4" t="e">
        <f t="shared" si="6"/>
        <v>#N/A</v>
      </c>
      <c r="AJ9" s="4" t="e">
        <f t="shared" si="7"/>
        <v>#N/A</v>
      </c>
      <c r="AK9" s="4" t="e">
        <f t="shared" si="8"/>
        <v>#N/A</v>
      </c>
      <c r="AL9" s="4" t="e">
        <f t="shared" si="8"/>
        <v>#N/A</v>
      </c>
      <c r="AM9" s="4" t="e">
        <f t="shared" si="8"/>
        <v>#N/A</v>
      </c>
      <c r="AN9" s="4" t="e">
        <f t="shared" si="8"/>
        <v>#N/A</v>
      </c>
      <c r="AO9" s="5"/>
      <c r="AP9" s="5">
        <v>2</v>
      </c>
      <c r="AQ9" s="5" t="s">
        <v>16</v>
      </c>
      <c r="AR9" s="5"/>
      <c r="AS9" s="5"/>
      <c r="AT9" s="5"/>
    </row>
    <row r="10" spans="1:46" ht="12.75">
      <c r="A10" s="21">
        <v>7</v>
      </c>
      <c r="B10" s="29">
        <v>1</v>
      </c>
      <c r="C10" s="30">
        <v>1</v>
      </c>
      <c r="D10" s="31">
        <v>-1</v>
      </c>
      <c r="E10" s="58">
        <v>1</v>
      </c>
      <c r="F10" s="1"/>
      <c r="G10" s="40">
        <v>7</v>
      </c>
      <c r="H10" s="29">
        <v>1</v>
      </c>
      <c r="I10" s="30">
        <v>1</v>
      </c>
      <c r="J10" s="31">
        <v>-1</v>
      </c>
      <c r="K10" s="37">
        <v>1</v>
      </c>
      <c r="L10" s="2"/>
      <c r="M10" s="41">
        <v>7</v>
      </c>
      <c r="N10" s="26">
        <v>1</v>
      </c>
      <c r="O10" s="27">
        <v>1</v>
      </c>
      <c r="P10" s="28">
        <v>-1</v>
      </c>
      <c r="Q10" s="36">
        <v>0</v>
      </c>
      <c r="R10" s="54"/>
      <c r="S10" s="36">
        <v>1</v>
      </c>
      <c r="T10" s="1"/>
      <c r="U10" s="4" t="e">
        <f t="shared" si="0"/>
        <v>#N/A</v>
      </c>
      <c r="V10" s="4" t="e">
        <f t="shared" si="1"/>
        <v>#N/A</v>
      </c>
      <c r="W10" s="4" t="e">
        <f t="shared" si="2"/>
        <v>#N/A</v>
      </c>
      <c r="X10" s="4" t="e">
        <f t="shared" si="2"/>
        <v>#N/A</v>
      </c>
      <c r="Y10" s="4" t="e">
        <f t="shared" si="2"/>
        <v>#N/A</v>
      </c>
      <c r="Z10" s="4" t="e">
        <f t="shared" si="2"/>
        <v>#N/A</v>
      </c>
      <c r="AA10" s="4"/>
      <c r="AB10" s="4" t="e">
        <f t="shared" si="3"/>
        <v>#N/A</v>
      </c>
      <c r="AC10" s="4" t="e">
        <f t="shared" si="4"/>
        <v>#N/A</v>
      </c>
      <c r="AD10" s="4" t="e">
        <f t="shared" si="5"/>
        <v>#N/A</v>
      </c>
      <c r="AE10" s="4" t="e">
        <f t="shared" si="5"/>
        <v>#N/A</v>
      </c>
      <c r="AF10" s="4" t="e">
        <f t="shared" si="5"/>
        <v>#N/A</v>
      </c>
      <c r="AG10" s="4" t="e">
        <f t="shared" si="5"/>
        <v>#N/A</v>
      </c>
      <c r="AH10" s="5"/>
      <c r="AI10" s="4" t="e">
        <f t="shared" si="6"/>
        <v>#N/A</v>
      </c>
      <c r="AJ10" s="4" t="e">
        <f t="shared" si="7"/>
        <v>#N/A</v>
      </c>
      <c r="AK10" s="4" t="e">
        <f t="shared" si="8"/>
        <v>#N/A</v>
      </c>
      <c r="AL10" s="4" t="e">
        <f t="shared" si="8"/>
        <v>#N/A</v>
      </c>
      <c r="AM10" s="4" t="e">
        <f t="shared" si="8"/>
        <v>#N/A</v>
      </c>
      <c r="AN10" s="4" t="e">
        <f t="shared" si="8"/>
        <v>#N/A</v>
      </c>
      <c r="AO10" s="5"/>
      <c r="AP10" s="5"/>
      <c r="AQ10" s="5"/>
      <c r="AR10" s="5"/>
      <c r="AS10" s="5"/>
      <c r="AT10" s="5"/>
    </row>
    <row r="11" spans="1:46" ht="12.75">
      <c r="A11" s="22">
        <v>8</v>
      </c>
      <c r="B11" s="32">
        <v>1</v>
      </c>
      <c r="C11" s="33">
        <v>1</v>
      </c>
      <c r="D11" s="34">
        <v>1</v>
      </c>
      <c r="E11" s="59">
        <v>0</v>
      </c>
      <c r="F11" s="1"/>
      <c r="G11" s="42">
        <v>8</v>
      </c>
      <c r="H11" s="48">
        <v>1</v>
      </c>
      <c r="I11" s="49">
        <v>1</v>
      </c>
      <c r="J11" s="50">
        <v>1</v>
      </c>
      <c r="K11" s="44">
        <v>1</v>
      </c>
      <c r="L11" s="2"/>
      <c r="M11" s="42">
        <v>8</v>
      </c>
      <c r="N11" s="48">
        <v>1</v>
      </c>
      <c r="O11" s="49">
        <v>1</v>
      </c>
      <c r="P11" s="50">
        <v>1</v>
      </c>
      <c r="Q11" s="44">
        <v>1</v>
      </c>
      <c r="R11" s="54"/>
      <c r="S11" s="38">
        <v>0</v>
      </c>
      <c r="T11" s="1"/>
      <c r="U11" s="4" t="e">
        <f t="shared" si="0"/>
        <v>#N/A</v>
      </c>
      <c r="V11" s="4" t="e">
        <f t="shared" si="1"/>
        <v>#N/A</v>
      </c>
      <c r="W11" s="4" t="e">
        <f t="shared" si="2"/>
        <v>#N/A</v>
      </c>
      <c r="X11" s="4" t="e">
        <f t="shared" si="2"/>
        <v>#N/A</v>
      </c>
      <c r="Y11" s="4" t="e">
        <f t="shared" si="2"/>
        <v>#N/A</v>
      </c>
      <c r="Z11" s="4" t="e">
        <f t="shared" si="2"/>
        <v>#N/A</v>
      </c>
      <c r="AA11" s="4"/>
      <c r="AB11" s="4" t="e">
        <f t="shared" si="3"/>
        <v>#N/A</v>
      </c>
      <c r="AC11" s="4" t="e">
        <f t="shared" si="4"/>
        <v>#N/A</v>
      </c>
      <c r="AD11" s="4" t="e">
        <f t="shared" si="5"/>
        <v>#N/A</v>
      </c>
      <c r="AE11" s="4" t="e">
        <f t="shared" si="5"/>
        <v>#N/A</v>
      </c>
      <c r="AF11" s="4" t="e">
        <f t="shared" si="5"/>
        <v>#N/A</v>
      </c>
      <c r="AG11" s="4" t="e">
        <f t="shared" si="5"/>
        <v>#N/A</v>
      </c>
      <c r="AH11" s="5"/>
      <c r="AI11" s="4" t="e">
        <f t="shared" si="6"/>
        <v>#N/A</v>
      </c>
      <c r="AJ11" s="4" t="e">
        <f t="shared" si="7"/>
        <v>#N/A</v>
      </c>
      <c r="AK11" s="4" t="e">
        <f t="shared" si="8"/>
        <v>#N/A</v>
      </c>
      <c r="AL11" s="4" t="e">
        <f t="shared" si="8"/>
        <v>#N/A</v>
      </c>
      <c r="AM11" s="4" t="e">
        <f t="shared" si="8"/>
        <v>#N/A</v>
      </c>
      <c r="AN11" s="4" t="e">
        <f t="shared" si="8"/>
        <v>#N/A</v>
      </c>
      <c r="AO11" s="5"/>
      <c r="AP11" s="5"/>
      <c r="AQ11" s="5"/>
      <c r="AR11" s="5"/>
      <c r="AS11" s="5"/>
      <c r="AT11" s="5"/>
    </row>
    <row r="12" spans="21:46" ht="7.5" customHeight="1">
      <c r="U12" s="4"/>
      <c r="V12" s="4"/>
      <c r="W12" s="5"/>
      <c r="X12" s="5"/>
      <c r="Y12" s="5"/>
      <c r="Z12" s="5"/>
      <c r="AA12" s="4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9:46" ht="12.75">
      <c r="S13" s="57" t="s">
        <v>9</v>
      </c>
      <c r="U13" s="5"/>
      <c r="V13" s="5"/>
      <c r="W13" s="4">
        <v>-1</v>
      </c>
      <c r="X13" s="4">
        <v>1</v>
      </c>
      <c r="Y13" s="4">
        <v>-1</v>
      </c>
      <c r="Z13" s="4">
        <v>1</v>
      </c>
      <c r="AA13" s="4"/>
      <c r="AB13" s="4"/>
      <c r="AC13" s="4"/>
      <c r="AD13" s="4">
        <v>-1</v>
      </c>
      <c r="AE13" s="4">
        <v>1</v>
      </c>
      <c r="AF13" s="4">
        <v>-1</v>
      </c>
      <c r="AG13" s="4">
        <v>1</v>
      </c>
      <c r="AH13" s="5"/>
      <c r="AI13" s="4"/>
      <c r="AJ13" s="4"/>
      <c r="AK13" s="4">
        <v>-1</v>
      </c>
      <c r="AL13" s="4">
        <v>1</v>
      </c>
      <c r="AM13" s="4">
        <v>-1</v>
      </c>
      <c r="AN13" s="4">
        <v>1</v>
      </c>
      <c r="AO13" s="5"/>
      <c r="AP13" s="5"/>
      <c r="AQ13" s="5"/>
      <c r="AR13" s="5"/>
      <c r="AS13" s="5"/>
      <c r="AT13" s="5"/>
    </row>
    <row r="14" ht="12.75">
      <c r="S14" s="43">
        <v>1</v>
      </c>
    </row>
    <row r="15" ht="12.75">
      <c r="S15" s="36">
        <v>0</v>
      </c>
    </row>
    <row r="16" ht="12.75">
      <c r="S16" s="36">
        <v>1</v>
      </c>
    </row>
    <row r="17" spans="1:19" ht="12.75">
      <c r="A17" s="68" t="str">
        <f>E3</f>
        <v>Plan 1</v>
      </c>
      <c r="B17" s="68"/>
      <c r="C17" s="68"/>
      <c r="D17" s="68"/>
      <c r="G17" s="68" t="str">
        <f>K3</f>
        <v>Plan 2</v>
      </c>
      <c r="H17" s="68"/>
      <c r="I17" s="68"/>
      <c r="J17" s="68"/>
      <c r="M17" s="63" t="str">
        <f>Q3</f>
        <v>Plan 3</v>
      </c>
      <c r="N17" s="63"/>
      <c r="O17" s="63"/>
      <c r="P17" s="63"/>
      <c r="S17" s="36">
        <v>0</v>
      </c>
    </row>
    <row r="18" spans="3:19" ht="12.75">
      <c r="C18" s="64" t="str">
        <f>VLOOKUP(AS4,AP3:AQ6,2)</f>
        <v>Aucun</v>
      </c>
      <c r="D18" s="65"/>
      <c r="I18" s="64" t="str">
        <f>C18</f>
        <v>Aucun</v>
      </c>
      <c r="J18" s="65"/>
      <c r="M18"/>
      <c r="N18"/>
      <c r="O18" s="64" t="str">
        <f>I18</f>
        <v>Aucun</v>
      </c>
      <c r="P18" s="65"/>
      <c r="S18" s="36">
        <v>1</v>
      </c>
    </row>
    <row r="19" spans="2:19" ht="13.5" thickBot="1">
      <c r="B19" s="52"/>
      <c r="C19" s="8">
        <v>-1</v>
      </c>
      <c r="D19" s="8">
        <v>1</v>
      </c>
      <c r="I19" s="8">
        <v>-1</v>
      </c>
      <c r="J19" s="8">
        <v>1</v>
      </c>
      <c r="M19"/>
      <c r="N19"/>
      <c r="O19" s="8">
        <v>-1</v>
      </c>
      <c r="P19" s="8">
        <v>1</v>
      </c>
      <c r="S19" s="36">
        <v>0</v>
      </c>
    </row>
    <row r="20" spans="1:19" ht="12.75">
      <c r="A20" s="61" t="str">
        <f>VLOOKUP(AS3,AP3:AQ6,2)</f>
        <v>Aucun</v>
      </c>
      <c r="B20" s="7">
        <v>-1</v>
      </c>
      <c r="C20" s="9">
        <f>IF(ISERROR(SUM(W4:W11)),"",SUM(W4:W11))</f>
      </c>
      <c r="D20" s="10">
        <f>IF(ISERROR(SUM(X4:X11)),"",SUM(X4:X11))</f>
      </c>
      <c r="G20" s="61" t="str">
        <f>A20</f>
        <v>Aucun</v>
      </c>
      <c r="H20" s="7">
        <v>-1</v>
      </c>
      <c r="I20" s="9">
        <f>IF(ISERROR(SUM(AD4:AD11)),"",SUM(AD4:AD11))</f>
      </c>
      <c r="J20" s="10">
        <f>IF(ISERROR(SUM(AE4:AE11)),"",SUM(AE4:AE11))</f>
      </c>
      <c r="M20" s="61" t="str">
        <f>G20</f>
        <v>Aucun</v>
      </c>
      <c r="N20" s="7">
        <v>-1</v>
      </c>
      <c r="O20" s="9">
        <f>IF(ISERROR(SUM(AK4:AK11)),"",SUM(AK4:AK11))</f>
      </c>
      <c r="P20" s="10">
        <f>IF(ISERROR(SUM(AL4:AL11)),"",SUM(AL4:AL11))</f>
      </c>
      <c r="S20" s="36">
        <v>1</v>
      </c>
    </row>
    <row r="21" spans="1:19" ht="13.5" thickBot="1">
      <c r="A21" s="62"/>
      <c r="B21" s="7">
        <v>1</v>
      </c>
      <c r="C21" s="11">
        <f>IF(ISERROR(SUM(Y4:Y11)),"",SUM(Y4:Y11))</f>
      </c>
      <c r="D21" s="12">
        <f>IF(ISERROR(SUM(Z4:Z11)),"",SUM(Z4:Z11))</f>
      </c>
      <c r="G21" s="62"/>
      <c r="H21" s="7">
        <v>1</v>
      </c>
      <c r="I21" s="11">
        <f>IF(ISERROR(SUM(AF4:AF11)),"",SUM(AF4:AF11))</f>
      </c>
      <c r="J21" s="12">
        <f>IF(ISERROR(SUM(AG4:AG11)),"",SUM(AG4:AG11))</f>
      </c>
      <c r="M21" s="62"/>
      <c r="N21" s="7">
        <v>1</v>
      </c>
      <c r="O21" s="11">
        <f>IF(ISERROR(SUM(AM4:AM11)),"",SUM(AM4:AM11))</f>
      </c>
      <c r="P21" s="12">
        <f>IF(ISERROR(SUM(AN4:AN11)),"",SUM(AN4:AN11))</f>
      </c>
      <c r="S21" s="38">
        <v>0</v>
      </c>
    </row>
    <row r="22" spans="3:19" ht="13.5" thickBot="1">
      <c r="C22" s="69"/>
      <c r="E22" s="13">
        <f>SUM(C20:D21)</f>
        <v>0</v>
      </c>
      <c r="I22" s="69"/>
      <c r="K22" s="13">
        <f>SUM(I20:J21)</f>
        <v>0</v>
      </c>
      <c r="Q22" s="14">
        <f>SUM(O20:P21)</f>
        <v>0</v>
      </c>
      <c r="R22" s="55"/>
      <c r="S22" s="55"/>
    </row>
    <row r="23" spans="3:9" ht="12.75">
      <c r="C23" s="70"/>
      <c r="I23" s="70"/>
    </row>
    <row r="24" spans="1:19" ht="15.75">
      <c r="A24" s="67"/>
      <c r="B24" s="67"/>
      <c r="C24" s="67"/>
      <c r="D24" s="67"/>
      <c r="E24" s="67"/>
      <c r="G24" s="67"/>
      <c r="H24" s="67"/>
      <c r="I24" s="67"/>
      <c r="J24" s="67"/>
      <c r="K24" s="67"/>
      <c r="L24" s="15"/>
      <c r="M24" s="15"/>
      <c r="N24" s="15"/>
      <c r="O24" s="15"/>
      <c r="P24" s="15"/>
      <c r="Q24" s="15"/>
      <c r="R24" s="15"/>
      <c r="S24" s="15"/>
    </row>
    <row r="26" ht="12.75"/>
    <row r="27" ht="12.75"/>
    <row r="28" ht="12.75"/>
    <row r="29" ht="12.75"/>
    <row r="30" ht="12.75"/>
    <row r="31" ht="12.75"/>
    <row r="32" ht="12.75"/>
    <row r="33" ht="12.75"/>
  </sheetData>
  <sheetProtection sheet="1" formatCells="0" formatColumns="0" formatRows="0" insertColumns="0" insertRows="0" insertHyperlinks="0" deleteColumns="0" deleteRows="0" sort="0" autoFilter="0" pivotTables="0"/>
  <mergeCells count="14">
    <mergeCell ref="A24:E24"/>
    <mergeCell ref="G24:K24"/>
    <mergeCell ref="A17:D17"/>
    <mergeCell ref="G17:J17"/>
    <mergeCell ref="C18:D18"/>
    <mergeCell ref="A20:A21"/>
    <mergeCell ref="C22:C23"/>
    <mergeCell ref="I22:I23"/>
    <mergeCell ref="I18:J18"/>
    <mergeCell ref="G20:G21"/>
    <mergeCell ref="M20:M21"/>
    <mergeCell ref="M17:P17"/>
    <mergeCell ref="O18:P18"/>
    <mergeCell ref="A1:S1"/>
  </mergeCells>
  <conditionalFormatting sqref="S4:S11 S14:S21 E4:E11">
    <cfRule type="cellIs" priority="1" dxfId="0" operator="equal" stopIfTrue="1">
      <formula>1</formula>
    </cfRule>
  </conditionalFormatting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TF</cp:lastModifiedBy>
  <cp:lastPrinted>2005-04-18T08:46:58Z</cp:lastPrinted>
  <dcterms:created xsi:type="dcterms:W3CDTF">2005-04-15T09:25:22Z</dcterms:created>
  <dcterms:modified xsi:type="dcterms:W3CDTF">2005-12-07T16:54:41Z</dcterms:modified>
  <cp:category/>
  <cp:version/>
  <cp:contentType/>
  <cp:contentStatus/>
</cp:coreProperties>
</file>