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9345" activeTab="1"/>
  </bookViews>
  <sheets>
    <sheet name="D1echT1" sheetId="1" r:id="rId1"/>
    <sheet name="D2echT1" sheetId="2" r:id="rId2"/>
    <sheet name="Evaluation" sheetId="3" r:id="rId3"/>
    <sheet name="Feuil5" sheetId="4" r:id="rId4"/>
  </sheets>
  <definedNames/>
  <calcPr fullCalcOnLoad="1" iterate="1" iterateCount="5000" iterateDelta="0.0001"/>
</workbook>
</file>

<file path=xl/sharedStrings.xml><?xml version="1.0" encoding="utf-8"?>
<sst xmlns="http://schemas.openxmlformats.org/spreadsheetml/2006/main" count="92" uniqueCount="50">
  <si>
    <t>Valeur de remboursement</t>
  </si>
  <si>
    <t>Somme des flux actualisés</t>
  </si>
  <si>
    <t>Taux d'intérêt nominal</t>
  </si>
  <si>
    <t>Année t</t>
  </si>
  <si>
    <t>Coût de la dette</t>
  </si>
  <si>
    <t>Flux financiers annuels</t>
  </si>
  <si>
    <t>Frais financiers annuels</t>
  </si>
  <si>
    <t>Valeur résiduelle nette</t>
  </si>
  <si>
    <t>Flux financiers actualisés</t>
  </si>
  <si>
    <t>Taux de rentabilité de la dette</t>
  </si>
  <si>
    <t>Point de vue du souscripteur</t>
  </si>
  <si>
    <t>Point de vue de l'émetteur</t>
  </si>
  <si>
    <t>Taux d'imposition du souscripteur</t>
  </si>
  <si>
    <t>Taux d'imposition sur les bénéfices</t>
  </si>
  <si>
    <t>Dividendes</t>
  </si>
  <si>
    <t>Fonds propres</t>
  </si>
  <si>
    <t>Dettes obligataires</t>
  </si>
  <si>
    <t>Billets de trésorerie</t>
  </si>
  <si>
    <t>Coût des fonds propres</t>
  </si>
  <si>
    <t>Coût de la dette obligataire</t>
  </si>
  <si>
    <t>Coût des billets de trésorerie</t>
  </si>
  <si>
    <t>Coût moyen pondéré du capital</t>
  </si>
  <si>
    <t>EVA de l'année t</t>
  </si>
  <si>
    <t>MVA</t>
  </si>
  <si>
    <t>Nombre de titres</t>
  </si>
  <si>
    <t>Valeur nominale du titre</t>
  </si>
  <si>
    <t>Produit nominal de l'émission</t>
  </si>
  <si>
    <t>Taux d'imposition de l'émetteur</t>
  </si>
  <si>
    <t>Frais à la charge de l'émetteur</t>
  </si>
  <si>
    <t>Produit net de l'émission</t>
  </si>
  <si>
    <t>Résultat courant après impôt (hors intérêts)</t>
  </si>
  <si>
    <t>Échéance (en années)</t>
  </si>
  <si>
    <t>Free-Cash-Flow</t>
  </si>
  <si>
    <t>Date  finale prévisible de la sous-période</t>
  </si>
  <si>
    <t>Valeurs comptables du bilan au début de la sous-période</t>
  </si>
  <si>
    <t>Des dividendes</t>
  </si>
  <si>
    <t>Taux de rentabilité anticipé avant impôt des actifs (Ra)</t>
  </si>
  <si>
    <t>Caractéristiques anticipées de l'entreprise</t>
  </si>
  <si>
    <t>Montant</t>
  </si>
  <si>
    <t>Valeurs de marché du bilan au début de la sous-période</t>
  </si>
  <si>
    <t>Actif Total</t>
  </si>
  <si>
    <t>Eléments du compte de résultat au début de la sous-période</t>
  </si>
  <si>
    <t>Des actifs (H)</t>
  </si>
  <si>
    <t>Des Free-Cash-Flows (G)</t>
  </si>
  <si>
    <t>Valeur réalisable après impôt de l'actif total au terme de la seconde période</t>
  </si>
  <si>
    <t>RESULTATS DE L'EVALUATION</t>
  </si>
  <si>
    <t>Taux d'actualisation des différents de bilan au début de la sous-période</t>
  </si>
  <si>
    <t>Taux de croissance annuel anticipés au début de la sous-période</t>
  </si>
  <si>
    <t>Valeurs de marché au début de la sous-période</t>
  </si>
  <si>
    <t>Période</t>
  </si>
</sst>
</file>

<file path=xl/styles.xml><?xml version="1.0" encoding="utf-8"?>
<styleSheet xmlns="http://schemas.openxmlformats.org/spreadsheetml/2006/main">
  <numFmts count="3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_-* #,##0.000\ _F_-;\-* #,##0.000\ _F_-;_-* &quot;-&quot;??\ _F_-;_-@_-"/>
    <numFmt numFmtId="170" formatCode="_-* #,##0.0000\ _F_-;\-* #,##0.0000\ _F_-;_-* &quot;-&quot;??\ _F_-;_-@_-"/>
    <numFmt numFmtId="171" formatCode="_-* #,##0.00000\ _F_-;\-* #,##0.00000\ _F_-;_-* &quot;-&quot;??\ _F_-;_-@_-"/>
    <numFmt numFmtId="172" formatCode="_-* #,##0.00000\ _F_-;\-* #,##0.00000\ _F_-;_-* &quot;-&quot;?????\ _F_-;_-@_-"/>
    <numFmt numFmtId="173" formatCode="0.0000000%"/>
    <numFmt numFmtId="174" formatCode="0.0"/>
    <numFmt numFmtId="175" formatCode="0.000"/>
    <numFmt numFmtId="176" formatCode="0.0000"/>
    <numFmt numFmtId="177" formatCode="0.00000"/>
    <numFmt numFmtId="178" formatCode="_-* #,##0.0\ _F_-;\-* #,##0.0\ _F_-;_-* &quot;-&quot;??\ _F_-;_-@_-"/>
    <numFmt numFmtId="179" formatCode="_-* #,##0\ _F_-;\-* #,##0\ _F_-;_-* &quot;-&quot;??\ _F_-;_-@_-"/>
    <numFmt numFmtId="180" formatCode="_-* #,##0.000000\ _F_-;\-* #,##0.000000\ _F_-;_-* &quot;-&quot;??\ _F_-;_-@_-"/>
    <numFmt numFmtId="181" formatCode="_-* #,##0.0000000\ _F_-;\-* #,##0.0000000\ _F_-;_-* &quot;-&quot;??\ _F_-;_-@_-"/>
    <numFmt numFmtId="182" formatCode="_-* #,##0.0000000\ _F_-;\-* #,##0.0000000\ _F_-;_-* &quot;-&quot;???????\ _F_-;_-@_-"/>
    <numFmt numFmtId="183" formatCode="#,##0_ ;\-#,##0\ "/>
    <numFmt numFmtId="184" formatCode="0.00000000%"/>
    <numFmt numFmtId="185" formatCode="0.000000000%"/>
    <numFmt numFmtId="186" formatCode="#,##0.0_ ;\-#,##0.0\ "/>
    <numFmt numFmtId="187" formatCode="#,##0.00_ ;\-#,##0.00\ "/>
    <numFmt numFmtId="188" formatCode="_-* #,##0.0000\ _F_-;\-* #,##0.0000\ _F_-;_-* &quot;-&quot;????\ _F_-;_-@_-"/>
    <numFmt numFmtId="189" formatCode="_-* #,##0.000000\ _F_-;\-* #,##0.000000\ _F_-;_-* &quot;-&quot;??????\ _F_-;_-@_-"/>
  </numFmts>
  <fonts count="3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9" fontId="0" fillId="0" borderId="0" xfId="0" applyNumberFormat="1" applyAlignment="1">
      <alignment/>
    </xf>
    <xf numFmtId="165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0" fontId="1" fillId="0" borderId="3" xfId="0" applyFont="1" applyBorder="1" applyAlignment="1">
      <alignment/>
    </xf>
    <xf numFmtId="43" fontId="0" fillId="0" borderId="4" xfId="15" applyBorder="1" applyAlignment="1">
      <alignment horizontal="center"/>
    </xf>
    <xf numFmtId="43" fontId="0" fillId="0" borderId="5" xfId="15" applyBorder="1" applyAlignment="1">
      <alignment horizontal="center"/>
    </xf>
    <xf numFmtId="43" fontId="0" fillId="0" borderId="5" xfId="15" applyBorder="1" applyAlignment="1">
      <alignment/>
    </xf>
    <xf numFmtId="43" fontId="1" fillId="0" borderId="6" xfId="15" applyFont="1" applyBorder="1" applyAlignment="1">
      <alignment/>
    </xf>
    <xf numFmtId="12" fontId="0" fillId="0" borderId="0" xfId="19" applyNumberFormat="1" applyAlignment="1">
      <alignment horizontal="center"/>
    </xf>
    <xf numFmtId="167" fontId="0" fillId="0" borderId="0" xfId="19" applyNumberFormat="1" applyAlignment="1">
      <alignment horizontal="center"/>
    </xf>
    <xf numFmtId="168" fontId="0" fillId="0" borderId="0" xfId="19" applyNumberFormat="1" applyAlignment="1">
      <alignment horizontal="center"/>
    </xf>
    <xf numFmtId="43" fontId="0" fillId="0" borderId="7" xfId="15" applyBorder="1" applyAlignment="1">
      <alignment horizontal="center"/>
    </xf>
    <xf numFmtId="43" fontId="0" fillId="0" borderId="8" xfId="15" applyBorder="1" applyAlignment="1">
      <alignment horizontal="center"/>
    </xf>
    <xf numFmtId="43" fontId="0" fillId="0" borderId="8" xfId="15" applyBorder="1" applyAlignment="1">
      <alignment/>
    </xf>
    <xf numFmtId="43" fontId="0" fillId="0" borderId="9" xfId="15" applyBorder="1" applyAlignment="1">
      <alignment/>
    </xf>
    <xf numFmtId="185" fontId="0" fillId="0" borderId="0" xfId="19" applyNumberFormat="1" applyAlignment="1">
      <alignment horizontal="center"/>
    </xf>
    <xf numFmtId="0" fontId="0" fillId="0" borderId="0" xfId="15" applyNumberFormat="1" applyAlignment="1">
      <alignment horizontal="center"/>
    </xf>
    <xf numFmtId="43" fontId="0" fillId="0" borderId="10" xfId="15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5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3" fontId="0" fillId="0" borderId="11" xfId="15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43" fontId="0" fillId="0" borderId="12" xfId="15" applyBorder="1" applyAlignment="1">
      <alignment horizontal="center"/>
    </xf>
    <xf numFmtId="43" fontId="0" fillId="0" borderId="12" xfId="15" applyBorder="1" applyAlignment="1">
      <alignment/>
    </xf>
    <xf numFmtId="0" fontId="0" fillId="0" borderId="3" xfId="0" applyBorder="1" applyAlignment="1">
      <alignment horizontal="center"/>
    </xf>
    <xf numFmtId="43" fontId="1" fillId="0" borderId="3" xfId="15" applyFont="1" applyBorder="1" applyAlignment="1">
      <alignment/>
    </xf>
    <xf numFmtId="185" fontId="1" fillId="0" borderId="0" xfId="19" applyNumberFormat="1" applyFont="1" applyAlignment="1">
      <alignment horizontal="center"/>
    </xf>
    <xf numFmtId="43" fontId="0" fillId="0" borderId="13" xfId="15" applyBorder="1" applyAlignment="1">
      <alignment horizontal="center"/>
    </xf>
    <xf numFmtId="0" fontId="1" fillId="0" borderId="14" xfId="15" applyNumberFormat="1" applyFont="1" applyBorder="1" applyAlignment="1">
      <alignment horizontal="center"/>
    </xf>
    <xf numFmtId="0" fontId="1" fillId="0" borderId="15" xfId="15" applyNumberFormat="1" applyFont="1" applyBorder="1" applyAlignment="1">
      <alignment horizontal="center"/>
    </xf>
    <xf numFmtId="0" fontId="1" fillId="0" borderId="16" xfId="15" applyNumberFormat="1" applyFont="1" applyBorder="1" applyAlignment="1">
      <alignment horizontal="center"/>
    </xf>
    <xf numFmtId="43" fontId="0" fillId="0" borderId="17" xfId="15" applyBorder="1" applyAlignment="1">
      <alignment horizontal="center"/>
    </xf>
    <xf numFmtId="43" fontId="0" fillId="0" borderId="18" xfId="15" applyBorder="1" applyAlignment="1">
      <alignment horizontal="center"/>
    </xf>
    <xf numFmtId="43" fontId="0" fillId="0" borderId="19" xfId="15" applyBorder="1" applyAlignment="1">
      <alignment horizontal="center"/>
    </xf>
    <xf numFmtId="43" fontId="0" fillId="0" borderId="19" xfId="15" applyBorder="1" applyAlignment="1">
      <alignment/>
    </xf>
    <xf numFmtId="43" fontId="0" fillId="0" borderId="20" xfId="15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3" fontId="1" fillId="0" borderId="0" xfId="15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1" xfId="0" applyBorder="1" applyAlignment="1">
      <alignment/>
    </xf>
    <xf numFmtId="43" fontId="0" fillId="0" borderId="10" xfId="15" applyNumberFormat="1" applyBorder="1" applyAlignment="1">
      <alignment/>
    </xf>
    <xf numFmtId="43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center"/>
    </xf>
    <xf numFmtId="12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22" xfId="0" applyBorder="1" applyAlignment="1">
      <alignment/>
    </xf>
    <xf numFmtId="166" fontId="0" fillId="0" borderId="23" xfId="0" applyNumberForma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0" xfId="15" applyNumberFormat="1" applyFont="1" applyBorder="1" applyAlignment="1">
      <alignment horizontal="center"/>
    </xf>
    <xf numFmtId="43" fontId="0" fillId="0" borderId="23" xfId="15" applyNumberFormat="1" applyBorder="1" applyAlignment="1">
      <alignment/>
    </xf>
    <xf numFmtId="0" fontId="1" fillId="0" borderId="27" xfId="19" applyNumberFormat="1" applyFont="1" applyBorder="1" applyAlignment="1">
      <alignment horizontal="center"/>
    </xf>
    <xf numFmtId="0" fontId="0" fillId="0" borderId="28" xfId="0" applyBorder="1" applyAlignment="1">
      <alignment/>
    </xf>
    <xf numFmtId="166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left"/>
    </xf>
    <xf numFmtId="0" fontId="1" fillId="0" borderId="30" xfId="0" applyFont="1" applyBorder="1" applyAlignment="1">
      <alignment/>
    </xf>
    <xf numFmtId="43" fontId="1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19" applyNumberFormat="1" applyFont="1" applyBorder="1" applyAlignment="1">
      <alignment horizontal="center"/>
    </xf>
    <xf numFmtId="0" fontId="1" fillId="0" borderId="27" xfId="15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179" fontId="0" fillId="0" borderId="23" xfId="15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8" xfId="0" applyFont="1" applyBorder="1" applyAlignment="1">
      <alignment/>
    </xf>
    <xf numFmtId="43" fontId="1" fillId="0" borderId="28" xfId="15" applyNumberFormat="1" applyFont="1" applyBorder="1" applyAlignment="1">
      <alignment/>
    </xf>
    <xf numFmtId="0" fontId="1" fillId="0" borderId="33" xfId="0" applyFont="1" applyBorder="1" applyAlignment="1">
      <alignment/>
    </xf>
    <xf numFmtId="43" fontId="1" fillId="0" borderId="4" xfId="0" applyNumberFormat="1" applyFont="1" applyBorder="1" applyAlignment="1">
      <alignment/>
    </xf>
    <xf numFmtId="173" fontId="1" fillId="0" borderId="28" xfId="19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2" fontId="0" fillId="0" borderId="28" xfId="0" applyNumberFormat="1" applyBorder="1" applyAlignment="1">
      <alignment horizontal="center"/>
    </xf>
    <xf numFmtId="0" fontId="1" fillId="0" borderId="35" xfId="0" applyFont="1" applyBorder="1" applyAlignment="1">
      <alignment/>
    </xf>
    <xf numFmtId="173" fontId="1" fillId="0" borderId="6" xfId="19" applyNumberFormat="1" applyFont="1" applyBorder="1" applyAlignment="1">
      <alignment horizontal="center"/>
    </xf>
    <xf numFmtId="173" fontId="0" fillId="0" borderId="0" xfId="19" applyNumberFormat="1" applyBorder="1" applyAlignment="1">
      <alignment horizontal="center"/>
    </xf>
    <xf numFmtId="43" fontId="0" fillId="0" borderId="0" xfId="15" applyBorder="1" applyAlignment="1">
      <alignment/>
    </xf>
    <xf numFmtId="9" fontId="0" fillId="0" borderId="0" xfId="0" applyNumberFormat="1" applyBorder="1" applyAlignment="1">
      <alignment horizontal="center"/>
    </xf>
    <xf numFmtId="43" fontId="1" fillId="0" borderId="6" xfId="0" applyNumberFormat="1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1" sqref="B1:B12"/>
    </sheetView>
  </sheetViews>
  <sheetFormatPr defaultColWidth="12" defaultRowHeight="12.75"/>
  <cols>
    <col min="1" max="1" width="32" style="0" bestFit="1" customWidth="1"/>
    <col min="2" max="2" width="15.83203125" style="0" bestFit="1" customWidth="1"/>
    <col min="3" max="6" width="14.66015625" style="0" bestFit="1" customWidth="1"/>
    <col min="7" max="7" width="17.5" style="0" bestFit="1" customWidth="1"/>
    <col min="10" max="10" width="13.16015625" style="0" bestFit="1" customWidth="1"/>
  </cols>
  <sheetData>
    <row r="1" spans="1:2" ht="12.75">
      <c r="A1" t="s">
        <v>24</v>
      </c>
      <c r="B1" s="11"/>
    </row>
    <row r="2" spans="1:2" ht="12.75">
      <c r="A2" t="s">
        <v>25</v>
      </c>
      <c r="B2" s="11"/>
    </row>
    <row r="3" spans="1:2" ht="12.75">
      <c r="A3" t="s">
        <v>26</v>
      </c>
      <c r="B3" s="11"/>
    </row>
    <row r="4" spans="1:2" ht="12.75">
      <c r="A4" t="s">
        <v>28</v>
      </c>
      <c r="B4" s="11"/>
    </row>
    <row r="5" spans="1:2" ht="12.75">
      <c r="A5" t="s">
        <v>29</v>
      </c>
      <c r="B5" s="11"/>
    </row>
    <row r="6" spans="1:2" ht="12.75">
      <c r="A6" t="s">
        <v>0</v>
      </c>
      <c r="B6" s="11"/>
    </row>
    <row r="7" spans="1:2" ht="12.75">
      <c r="A7" t="s">
        <v>2</v>
      </c>
      <c r="B7" s="19"/>
    </row>
    <row r="8" spans="1:2" ht="12.75">
      <c r="A8" t="s">
        <v>12</v>
      </c>
      <c r="B8" s="11"/>
    </row>
    <row r="9" spans="1:2" ht="12.75">
      <c r="A9" t="s">
        <v>27</v>
      </c>
      <c r="B9" s="17"/>
    </row>
    <row r="10" spans="1:2" ht="12.75">
      <c r="A10" t="s">
        <v>31</v>
      </c>
      <c r="B10" s="25"/>
    </row>
    <row r="11" spans="1:2" ht="12.75">
      <c r="A11" t="s">
        <v>9</v>
      </c>
      <c r="B11" s="18"/>
    </row>
    <row r="12" spans="1:2" ht="12.75">
      <c r="A12" s="4" t="s">
        <v>4</v>
      </c>
      <c r="B12" s="38"/>
    </row>
    <row r="13" ht="12.75">
      <c r="B13" s="2"/>
    </row>
    <row r="14" spans="1:2" ht="12.75">
      <c r="A14" s="4" t="s">
        <v>10</v>
      </c>
      <c r="B14" s="2"/>
    </row>
    <row r="15" ht="13.5" thickBot="1"/>
    <row r="16" spans="1:7" ht="14.25" thickBot="1" thickTop="1">
      <c r="A16" s="7" t="s">
        <v>3</v>
      </c>
      <c r="B16" s="42">
        <v>1</v>
      </c>
      <c r="C16" s="40">
        <v>2</v>
      </c>
      <c r="D16" s="40">
        <v>3</v>
      </c>
      <c r="E16" s="40">
        <v>4</v>
      </c>
      <c r="F16" s="40">
        <v>5</v>
      </c>
      <c r="G16" s="41">
        <v>6</v>
      </c>
    </row>
    <row r="17" spans="1:7" ht="13.5" thickTop="1">
      <c r="A17" s="9" t="s">
        <v>6</v>
      </c>
      <c r="B17" s="43"/>
      <c r="C17" s="39"/>
      <c r="D17" s="39"/>
      <c r="E17" s="39"/>
      <c r="F17" s="39"/>
      <c r="G17" s="26"/>
    </row>
    <row r="18" spans="1:7" ht="13.5" thickBot="1">
      <c r="A18" s="29" t="s">
        <v>7</v>
      </c>
      <c r="B18" s="44"/>
      <c r="C18" s="20"/>
      <c r="D18" s="20"/>
      <c r="E18" s="20"/>
      <c r="F18" s="20"/>
      <c r="G18" s="13"/>
    </row>
    <row r="19" spans="1:7" ht="13.5" thickBot="1">
      <c r="A19" s="32" t="s">
        <v>5</v>
      </c>
      <c r="B19" s="45"/>
      <c r="C19" s="21"/>
      <c r="D19" s="21"/>
      <c r="E19" s="21"/>
      <c r="F19" s="21"/>
      <c r="G19" s="14"/>
    </row>
    <row r="20" spans="1:7" ht="13.5" thickBot="1">
      <c r="A20" s="32" t="s">
        <v>8</v>
      </c>
      <c r="B20" s="46"/>
      <c r="C20" s="22"/>
      <c r="D20" s="22"/>
      <c r="E20" s="22"/>
      <c r="F20" s="22"/>
      <c r="G20" s="15"/>
    </row>
    <row r="21" spans="1:7" ht="13.5" thickBot="1">
      <c r="A21" s="12" t="s">
        <v>1</v>
      </c>
      <c r="B21" s="47"/>
      <c r="C21" s="23"/>
      <c r="D21" s="23"/>
      <c r="E21" s="23"/>
      <c r="F21" s="23"/>
      <c r="G21" s="16"/>
    </row>
    <row r="22" spans="2:7" ht="13.5" thickTop="1">
      <c r="B22" s="11"/>
      <c r="C22" s="11"/>
      <c r="D22" s="11"/>
      <c r="E22" s="11"/>
      <c r="F22" s="11"/>
      <c r="G22" s="11"/>
    </row>
    <row r="23" spans="1:7" ht="12.75">
      <c r="A23" s="3" t="s">
        <v>11</v>
      </c>
      <c r="B23" s="11"/>
      <c r="C23" s="11"/>
      <c r="D23" s="11"/>
      <c r="E23" s="11"/>
      <c r="F23" s="11"/>
      <c r="G23" s="11"/>
    </row>
    <row r="24" spans="2:7" ht="13.5" thickBot="1">
      <c r="B24" s="11"/>
      <c r="C24" s="11"/>
      <c r="D24" s="11"/>
      <c r="E24" s="11"/>
      <c r="F24" s="11"/>
      <c r="G24" s="11"/>
    </row>
    <row r="25" spans="1:7" ht="14.25" thickBot="1" thickTop="1">
      <c r="A25" s="7" t="s">
        <v>3</v>
      </c>
      <c r="B25" s="42">
        <f aca="true" t="shared" si="0" ref="B25:G25">B16</f>
        <v>1</v>
      </c>
      <c r="C25" s="40">
        <f t="shared" si="0"/>
        <v>2</v>
      </c>
      <c r="D25" s="40">
        <f t="shared" si="0"/>
        <v>3</v>
      </c>
      <c r="E25" s="40">
        <f t="shared" si="0"/>
        <v>4</v>
      </c>
      <c r="F25" s="40">
        <f t="shared" si="0"/>
        <v>5</v>
      </c>
      <c r="G25" s="41">
        <f t="shared" si="0"/>
        <v>6</v>
      </c>
    </row>
    <row r="26" spans="1:7" ht="13.5" thickTop="1">
      <c r="A26" s="9" t="s">
        <v>6</v>
      </c>
      <c r="B26" s="43"/>
      <c r="C26" s="39"/>
      <c r="D26" s="39"/>
      <c r="E26" s="39"/>
      <c r="F26" s="39"/>
      <c r="G26" s="26"/>
    </row>
    <row r="27" spans="1:7" ht="13.5" thickBot="1">
      <c r="A27" s="29" t="s">
        <v>7</v>
      </c>
      <c r="B27" s="44"/>
      <c r="C27" s="20"/>
      <c r="D27" s="20"/>
      <c r="E27" s="20"/>
      <c r="F27" s="20"/>
      <c r="G27" s="13"/>
    </row>
    <row r="28" spans="1:7" ht="13.5" thickBot="1">
      <c r="A28" s="32" t="s">
        <v>5</v>
      </c>
      <c r="B28" s="45"/>
      <c r="C28" s="21"/>
      <c r="D28" s="21"/>
      <c r="E28" s="21"/>
      <c r="F28" s="21"/>
      <c r="G28" s="14"/>
    </row>
    <row r="29" spans="1:7" ht="13.5" thickBot="1">
      <c r="A29" s="32" t="s">
        <v>8</v>
      </c>
      <c r="B29" s="46"/>
      <c r="C29" s="22"/>
      <c r="D29" s="22"/>
      <c r="E29" s="22"/>
      <c r="F29" s="22"/>
      <c r="G29" s="15"/>
    </row>
    <row r="30" spans="1:7" ht="13.5" thickBot="1">
      <c r="A30" s="12" t="s">
        <v>1</v>
      </c>
      <c r="B30" s="47"/>
      <c r="C30" s="23"/>
      <c r="D30" s="23"/>
      <c r="E30" s="23"/>
      <c r="F30" s="23"/>
      <c r="G30" s="16"/>
    </row>
    <row r="31" ht="13.5" thickTop="1"/>
    <row r="34" ht="12.75">
      <c r="A34" s="10"/>
    </row>
    <row r="35" spans="1:4" ht="12.75">
      <c r="A35" s="1"/>
      <c r="C35" s="5"/>
      <c r="D35" s="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&amp;CCorrigé EVA (J.F. Gueugnon)</oddHeader>
    <oddFooter>&amp;CEvaluation de la dette à long et moyen terme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11" sqref="D11"/>
    </sheetView>
  </sheetViews>
  <sheetFormatPr defaultColWidth="12" defaultRowHeight="12.75"/>
  <cols>
    <col min="1" max="1" width="32" style="0" bestFit="1" customWidth="1"/>
    <col min="2" max="2" width="26.16015625" style="0" customWidth="1"/>
    <col min="3" max="3" width="20.5" style="0" customWidth="1"/>
    <col min="4" max="4" width="12.66015625" style="0" bestFit="1" customWidth="1"/>
    <col min="7" max="7" width="14.66015625" style="0" bestFit="1" customWidth="1"/>
    <col min="10" max="10" width="13.16015625" style="0" bestFit="1" customWidth="1"/>
  </cols>
  <sheetData>
    <row r="1" spans="1:2" ht="12.75">
      <c r="A1" t="s">
        <v>24</v>
      </c>
      <c r="B1" s="11"/>
    </row>
    <row r="2" spans="1:2" ht="12.75">
      <c r="A2" t="s">
        <v>25</v>
      </c>
      <c r="B2" s="11"/>
    </row>
    <row r="3" spans="1:2" ht="12.75">
      <c r="A3" t="s">
        <v>26</v>
      </c>
      <c r="B3" s="11"/>
    </row>
    <row r="4" spans="1:2" ht="12.75">
      <c r="A4" t="s">
        <v>28</v>
      </c>
      <c r="B4" s="11"/>
    </row>
    <row r="5" spans="1:2" ht="12.75">
      <c r="A5" t="s">
        <v>29</v>
      </c>
      <c r="B5" s="11"/>
    </row>
    <row r="6" spans="1:2" ht="12.75">
      <c r="A6" t="s">
        <v>0</v>
      </c>
      <c r="B6" s="11"/>
    </row>
    <row r="7" spans="1:2" ht="12.75">
      <c r="A7" t="s">
        <v>2</v>
      </c>
      <c r="B7" s="19"/>
    </row>
    <row r="8" spans="1:2" ht="12.75">
      <c r="A8" t="s">
        <v>12</v>
      </c>
      <c r="B8" s="11"/>
    </row>
    <row r="9" spans="1:2" ht="12.75">
      <c r="A9" t="s">
        <v>27</v>
      </c>
      <c r="B9" s="17"/>
    </row>
    <row r="10" spans="1:2" ht="12.75">
      <c r="A10" t="s">
        <v>31</v>
      </c>
      <c r="B10" s="25"/>
    </row>
    <row r="11" spans="1:2" ht="12.75">
      <c r="A11" t="s">
        <v>9</v>
      </c>
      <c r="B11" s="18"/>
    </row>
    <row r="12" spans="1:2" ht="12.75">
      <c r="A12" s="4" t="s">
        <v>4</v>
      </c>
      <c r="B12" s="38"/>
    </row>
    <row r="13" ht="12.75">
      <c r="B13" s="24"/>
    </row>
    <row r="14" spans="1:2" ht="12.75">
      <c r="A14" s="4" t="s">
        <v>10</v>
      </c>
      <c r="B14" s="24"/>
    </row>
    <row r="15" ht="13.5" thickBot="1"/>
    <row r="16" spans="1:3" ht="14.25" thickBot="1" thickTop="1">
      <c r="A16" s="7" t="s">
        <v>3</v>
      </c>
      <c r="B16" s="8">
        <v>0</v>
      </c>
      <c r="C16" s="8">
        <v>1</v>
      </c>
    </row>
    <row r="17" spans="1:3" ht="13.5" thickTop="1">
      <c r="A17" s="9" t="s">
        <v>6</v>
      </c>
      <c r="B17" s="27">
        <v>0</v>
      </c>
      <c r="C17" s="28">
        <f>$B$5*$B$7*(1-$B$8)</f>
        <v>0</v>
      </c>
    </row>
    <row r="18" spans="1:3" ht="13.5" thickBot="1">
      <c r="A18" s="29" t="s">
        <v>7</v>
      </c>
      <c r="B18" s="30"/>
      <c r="C18" s="31">
        <f>B6</f>
        <v>0</v>
      </c>
    </row>
    <row r="19" spans="1:7" ht="13.5" thickBot="1">
      <c r="A19" s="32" t="s">
        <v>5</v>
      </c>
      <c r="B19" s="33">
        <f>B17+B18</f>
        <v>0</v>
      </c>
      <c r="C19" s="34">
        <f>C17+C18</f>
        <v>0</v>
      </c>
      <c r="G19" s="11"/>
    </row>
    <row r="20" spans="1:3" ht="13.5" thickBot="1">
      <c r="A20" s="32" t="s">
        <v>8</v>
      </c>
      <c r="B20" s="33">
        <f>B19/((1+$B$9)^B$16)</f>
        <v>0</v>
      </c>
      <c r="C20" s="35">
        <f>C19/((1+$B$11)^C$16)</f>
        <v>0</v>
      </c>
    </row>
    <row r="21" spans="1:3" ht="13.5" thickBot="1">
      <c r="A21" s="12" t="s">
        <v>1</v>
      </c>
      <c r="B21" s="36"/>
      <c r="C21" s="37">
        <f>SUM(B20:C20)</f>
        <v>0</v>
      </c>
    </row>
    <row r="22" ht="13.5" thickTop="1"/>
    <row r="23" ht="12.75">
      <c r="A23" s="3" t="s">
        <v>11</v>
      </c>
    </row>
    <row r="24" ht="13.5" thickBot="1"/>
    <row r="25" spans="1:3" ht="14.25" thickBot="1" thickTop="1">
      <c r="A25" s="7" t="s">
        <v>3</v>
      </c>
      <c r="B25" s="8">
        <f>B16</f>
        <v>0</v>
      </c>
      <c r="C25" s="8">
        <f>C16</f>
        <v>1</v>
      </c>
    </row>
    <row r="26" spans="1:3" ht="13.5" thickTop="1">
      <c r="A26" s="9" t="s">
        <v>6</v>
      </c>
      <c r="B26" s="27">
        <v>0</v>
      </c>
      <c r="C26" s="28">
        <f>$B$5*$B$7*(1-$B$9)</f>
        <v>0</v>
      </c>
    </row>
    <row r="27" spans="1:3" ht="13.5" thickBot="1">
      <c r="A27" s="29" t="s">
        <v>7</v>
      </c>
      <c r="B27" s="30"/>
      <c r="C27" s="31">
        <f>B3</f>
        <v>0</v>
      </c>
    </row>
    <row r="28" spans="1:3" ht="13.5" thickBot="1">
      <c r="A28" s="32" t="s">
        <v>5</v>
      </c>
      <c r="B28" s="33">
        <f>B26+B27</f>
        <v>0</v>
      </c>
      <c r="C28" s="34">
        <f>C26+C27</f>
        <v>0</v>
      </c>
    </row>
    <row r="29" spans="1:3" ht="13.5" thickBot="1">
      <c r="A29" s="32" t="s">
        <v>8</v>
      </c>
      <c r="B29" s="33">
        <f>B28/((1+$B$10)^B25)</f>
        <v>0</v>
      </c>
      <c r="C29" s="35">
        <f>C28/((1+$B$12)^C25)</f>
        <v>0</v>
      </c>
    </row>
    <row r="30" spans="1:3" ht="13.5" thickBot="1">
      <c r="A30" s="12" t="s">
        <v>1</v>
      </c>
      <c r="B30" s="36"/>
      <c r="C30" s="37">
        <f>SUM(B29:C29)</f>
        <v>0</v>
      </c>
    </row>
    <row r="31" ht="13.5" thickTop="1"/>
    <row r="35" spans="1:4" ht="12.75">
      <c r="A35" s="1"/>
      <c r="C35" s="5"/>
      <c r="D35" s="6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&amp;CCorrigé EVA (J.F. Gueugnon)</oddHeader>
    <oddFooter>&amp;CEvaluation de la dette à court terme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8" sqref="B8"/>
    </sheetView>
  </sheetViews>
  <sheetFormatPr defaultColWidth="12" defaultRowHeight="12.75"/>
  <cols>
    <col min="1" max="1" width="68.5" style="0" customWidth="1"/>
    <col min="2" max="2" width="23.5" style="0" customWidth="1"/>
    <col min="3" max="3" width="16.83203125" style="0" bestFit="1" customWidth="1"/>
    <col min="4" max="4" width="2.5" style="0" customWidth="1"/>
    <col min="5" max="5" width="51.33203125" style="0" bestFit="1" customWidth="1"/>
    <col min="6" max="6" width="24.5" style="0" bestFit="1" customWidth="1"/>
  </cols>
  <sheetData>
    <row r="1" spans="1:3" ht="14.25" thickBot="1" thickTop="1">
      <c r="A1" s="64" t="s">
        <v>49</v>
      </c>
      <c r="B1" s="65">
        <v>1</v>
      </c>
      <c r="C1" s="79"/>
    </row>
    <row r="2" spans="1:3" ht="14.25" thickBot="1" thickTop="1">
      <c r="A2" s="62" t="s">
        <v>33</v>
      </c>
      <c r="B2" s="84"/>
      <c r="C2" s="80"/>
    </row>
    <row r="3" spans="1:3" ht="14.25" thickBot="1" thickTop="1">
      <c r="A3" s="66"/>
      <c r="B3" s="67"/>
      <c r="C3" s="80"/>
    </row>
    <row r="4" spans="1:4" ht="14.25" thickBot="1" thickTop="1">
      <c r="A4" s="68" t="s">
        <v>34</v>
      </c>
      <c r="B4" s="69" t="s">
        <v>38</v>
      </c>
      <c r="C4" s="79"/>
      <c r="D4" s="48"/>
    </row>
    <row r="5" spans="1:4" ht="12.75">
      <c r="A5" s="56" t="s">
        <v>15</v>
      </c>
      <c r="B5" s="57"/>
      <c r="C5" s="49"/>
      <c r="D5" s="48"/>
    </row>
    <row r="6" spans="1:4" ht="12.75">
      <c r="A6" s="56" t="s">
        <v>16</v>
      </c>
      <c r="B6" s="57"/>
      <c r="C6" s="50"/>
      <c r="D6" s="48"/>
    </row>
    <row r="7" spans="1:4" ht="13.5" thickBot="1">
      <c r="A7" s="56" t="s">
        <v>17</v>
      </c>
      <c r="B7" s="57"/>
      <c r="C7" s="50"/>
      <c r="D7" s="48"/>
    </row>
    <row r="8" spans="1:4" ht="13.5" thickBot="1">
      <c r="A8" s="77" t="s">
        <v>40</v>
      </c>
      <c r="B8" s="78"/>
      <c r="C8" s="52"/>
      <c r="D8" s="48"/>
    </row>
    <row r="9" spans="1:3" s="48" customFormat="1" ht="14.25" thickBot="1" thickTop="1">
      <c r="A9" s="51"/>
      <c r="B9" s="52"/>
      <c r="C9" s="52"/>
    </row>
    <row r="10" spans="1:3" s="48" customFormat="1" ht="14.25" thickBot="1" thickTop="1">
      <c r="A10" s="68" t="s">
        <v>37</v>
      </c>
      <c r="B10" s="82" t="s">
        <v>38</v>
      </c>
      <c r="C10" s="70"/>
    </row>
    <row r="11" spans="1:3" ht="12.75">
      <c r="A11" s="56" t="s">
        <v>36</v>
      </c>
      <c r="B11" s="59"/>
      <c r="C11" s="53"/>
    </row>
    <row r="12" spans="1:3" ht="12.75">
      <c r="A12" s="56" t="s">
        <v>13</v>
      </c>
      <c r="B12" s="60"/>
      <c r="C12" s="54"/>
    </row>
    <row r="13" spans="1:3" ht="13.5" thickBot="1">
      <c r="A13" s="56" t="s">
        <v>44</v>
      </c>
      <c r="B13" s="60"/>
      <c r="C13" s="54"/>
    </row>
    <row r="14" spans="1:3" ht="14.25" thickBot="1" thickTop="1">
      <c r="A14" s="73"/>
      <c r="B14" s="95"/>
      <c r="C14" s="54"/>
    </row>
    <row r="15" spans="1:3" ht="14.25" thickBot="1" thickTop="1">
      <c r="A15" s="68" t="s">
        <v>47</v>
      </c>
      <c r="B15" s="82" t="s">
        <v>38</v>
      </c>
      <c r="C15" s="49"/>
    </row>
    <row r="16" spans="1:4" ht="12.75">
      <c r="A16" s="56" t="s">
        <v>35</v>
      </c>
      <c r="B16" s="59"/>
      <c r="C16" s="55"/>
      <c r="D16" s="11"/>
    </row>
    <row r="17" spans="1:4" ht="12.75">
      <c r="A17" s="56" t="s">
        <v>42</v>
      </c>
      <c r="B17" s="59"/>
      <c r="C17" s="53"/>
      <c r="D17" s="11"/>
    </row>
    <row r="18" spans="1:4" ht="13.5" thickBot="1">
      <c r="A18" s="62" t="s">
        <v>43</v>
      </c>
      <c r="B18" s="63"/>
      <c r="C18" s="53"/>
      <c r="D18" s="11"/>
    </row>
    <row r="19" spans="1:4" ht="14.25" thickBot="1" thickTop="1">
      <c r="A19" s="73"/>
      <c r="B19" s="74"/>
      <c r="C19" s="53"/>
      <c r="D19" s="10"/>
    </row>
    <row r="20" spans="1:3" ht="14.25" thickBot="1" thickTop="1">
      <c r="A20" s="68" t="s">
        <v>41</v>
      </c>
      <c r="B20" s="72" t="s">
        <v>38</v>
      </c>
      <c r="C20" s="81"/>
    </row>
    <row r="21" spans="1:3" ht="12.75">
      <c r="A21" s="56" t="s">
        <v>30</v>
      </c>
      <c r="B21" s="57"/>
      <c r="C21" s="49"/>
    </row>
    <row r="22" spans="1:3" ht="12.75">
      <c r="A22" s="56" t="s">
        <v>32</v>
      </c>
      <c r="B22" s="58"/>
      <c r="C22" s="50"/>
    </row>
    <row r="23" spans="1:3" ht="13.5" thickBot="1">
      <c r="A23" s="62" t="s">
        <v>14</v>
      </c>
      <c r="B23" s="71"/>
      <c r="C23" s="49"/>
    </row>
    <row r="24" spans="1:3" ht="13.5" thickTop="1">
      <c r="A24" s="48"/>
      <c r="B24" s="49"/>
      <c r="C24" s="49"/>
    </row>
    <row r="25" spans="1:3" ht="13.5" thickBot="1">
      <c r="A25" s="48"/>
      <c r="B25" s="53"/>
      <c r="C25" s="53"/>
    </row>
    <row r="26" spans="1:2" ht="20.25" thickBot="1" thickTop="1">
      <c r="A26" s="102" t="s">
        <v>45</v>
      </c>
      <c r="B26" s="103"/>
    </row>
    <row r="27" spans="1:2" ht="13.5" thickTop="1">
      <c r="A27" s="94"/>
      <c r="B27" s="94"/>
    </row>
    <row r="28" spans="1:2" ht="13.5" thickBot="1">
      <c r="A28" s="93"/>
      <c r="B28" s="92"/>
    </row>
    <row r="29" spans="1:3" ht="14.25" thickBot="1" thickTop="1">
      <c r="A29" s="68" t="s">
        <v>39</v>
      </c>
      <c r="B29" s="69" t="s">
        <v>38</v>
      </c>
      <c r="C29" s="48"/>
    </row>
    <row r="30" spans="1:5" ht="12.75">
      <c r="A30" s="56" t="s">
        <v>15</v>
      </c>
      <c r="B30" s="57"/>
      <c r="C30" s="48"/>
      <c r="E30" s="11"/>
    </row>
    <row r="31" spans="1:3" ht="12.75">
      <c r="A31" s="56" t="s">
        <v>16</v>
      </c>
      <c r="B31" s="57"/>
      <c r="C31" s="48"/>
    </row>
    <row r="32" spans="1:3" ht="13.5" thickBot="1">
      <c r="A32" s="56" t="s">
        <v>17</v>
      </c>
      <c r="B32" s="57"/>
      <c r="C32" s="98"/>
    </row>
    <row r="33" spans="1:3" ht="13.5" thickBot="1">
      <c r="A33" s="86" t="s">
        <v>40</v>
      </c>
      <c r="B33" s="78"/>
      <c r="C33" s="99"/>
    </row>
    <row r="34" spans="1:3" ht="14.25" thickBot="1" thickTop="1">
      <c r="A34" s="87"/>
      <c r="B34" s="88"/>
      <c r="C34" s="48"/>
    </row>
    <row r="35" spans="1:3" ht="14.25" thickBot="1" thickTop="1">
      <c r="A35" s="68" t="s">
        <v>46</v>
      </c>
      <c r="B35" s="69" t="s">
        <v>38</v>
      </c>
      <c r="C35" s="48"/>
    </row>
    <row r="36" spans="1:3" ht="12.75">
      <c r="A36" s="75" t="s">
        <v>18</v>
      </c>
      <c r="B36" s="85"/>
      <c r="C36" s="100"/>
    </row>
    <row r="37" spans="1:3" ht="12.75">
      <c r="A37" s="76" t="s">
        <v>19</v>
      </c>
      <c r="B37" s="61"/>
      <c r="C37" s="55"/>
    </row>
    <row r="38" spans="1:3" ht="13.5" thickBot="1">
      <c r="A38" s="76" t="s">
        <v>20</v>
      </c>
      <c r="B38" s="61"/>
      <c r="C38" s="55"/>
    </row>
    <row r="39" spans="1:3" ht="13.5" thickBot="1">
      <c r="A39" s="83" t="s">
        <v>21</v>
      </c>
      <c r="B39" s="97"/>
      <c r="C39" s="48"/>
    </row>
    <row r="40" spans="1:2" ht="14.25" thickBot="1" thickTop="1">
      <c r="A40" s="87"/>
      <c r="B40" s="91"/>
    </row>
    <row r="41" spans="1:2" ht="14.25" thickBot="1" thickTop="1">
      <c r="A41" s="68" t="s">
        <v>48</v>
      </c>
      <c r="B41" s="69" t="s">
        <v>38</v>
      </c>
    </row>
    <row r="42" spans="1:2" ht="13.5" thickBot="1">
      <c r="A42" s="89" t="s">
        <v>22</v>
      </c>
      <c r="B42" s="90"/>
    </row>
    <row r="43" spans="1:2" ht="13.5" thickBot="1">
      <c r="A43" s="96" t="s">
        <v>23</v>
      </c>
      <c r="B43" s="101"/>
    </row>
    <row r="44" ht="13.5" thickTop="1">
      <c r="B44" s="10"/>
    </row>
  </sheetData>
  <mergeCells count="1">
    <mergeCell ref="A26:B2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&amp;CCas EVA (Corrigé : J.F. Gueugnon)</oddHeader>
    <oddFooter>&amp;CEvaluation des fonds propres en cas de structure financière constante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Gueugnon</dc:creator>
  <cp:keywords/>
  <dc:description/>
  <cp:lastModifiedBy>Jean-François Gueugnon</cp:lastModifiedBy>
  <cp:lastPrinted>2002-05-02T16:17:26Z</cp:lastPrinted>
  <dcterms:created xsi:type="dcterms:W3CDTF">2001-03-20T13:24:46Z</dcterms:created>
  <dcterms:modified xsi:type="dcterms:W3CDTF">2002-05-02T18:44:35Z</dcterms:modified>
  <cp:category/>
  <cp:version/>
  <cp:contentType/>
  <cp:contentStatus/>
</cp:coreProperties>
</file>