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firstSheet="1" activeTab="2"/>
  </bookViews>
  <sheets>
    <sheet name="Parametres" sheetId="1" r:id="rId1"/>
    <sheet name="Budget de TVA" sheetId="2" r:id="rId2"/>
    <sheet name="Budget de trésorerie initial" sheetId="3" r:id="rId3"/>
    <sheet name="Budget de trésorerie ajusté" sheetId="4" r:id="rId4"/>
    <sheet name="Stocks" sheetId="5" r:id="rId5"/>
    <sheet name="Documents comptables" sheetId="6" r:id="rId6"/>
  </sheets>
  <definedNames/>
  <calcPr fullCalcOnLoad="1"/>
</workbook>
</file>

<file path=xl/sharedStrings.xml><?xml version="1.0" encoding="utf-8"?>
<sst xmlns="http://schemas.openxmlformats.org/spreadsheetml/2006/main" count="269" uniqueCount="155">
  <si>
    <t>Proportion de clients payant au comptant</t>
  </si>
  <si>
    <t>Proportion de clients payant à 1 mois</t>
  </si>
  <si>
    <t>Proportion de clients payant à 2 mois</t>
  </si>
  <si>
    <t>Prix de vente unitaire</t>
  </si>
  <si>
    <t>Quantité de produits finis fabriqués par mois</t>
  </si>
  <si>
    <t>TVA collectée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</si>
  <si>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</si>
  <si>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</si>
  <si>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</si>
  <si>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</si>
  <si>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</si>
  <si>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</si>
  <si>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</si>
  <si>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</si>
  <si>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</si>
  <si>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</si>
  <si>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</si>
  <si>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</si>
  <si>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TVA déductible sur immobilisations</t>
  </si>
  <si>
    <t>TVA déductible sur autres biens et services</t>
  </si>
  <si>
    <t>Ventes Hors taxes</t>
  </si>
  <si>
    <t>Ventes Toutes Taxes Comprises</t>
  </si>
  <si>
    <t>Quantité de produits finis vendus par mois</t>
  </si>
  <si>
    <t>Quantité de matières premières achetées par mois</t>
  </si>
  <si>
    <t>Proportion de fournisseurs payés au comptant</t>
  </si>
  <si>
    <t>Proportion de fournisseurs payés à 1 mois</t>
  </si>
  <si>
    <t>Proportion de fournisseurs payés à 2 mois</t>
  </si>
  <si>
    <t>Mois</t>
  </si>
  <si>
    <t>Solde de TVA</t>
  </si>
  <si>
    <t>TVA sur immobilisations</t>
  </si>
  <si>
    <t>Acquisition d'immobilisations T.T.C.</t>
  </si>
  <si>
    <t>Acquisition d'immobilisations H.T.</t>
  </si>
  <si>
    <t>TVA déductible / Frais fixes de production.</t>
  </si>
  <si>
    <t>TVA déductible / Frais variables de production</t>
  </si>
  <si>
    <t>Frais fixes de production décaissablesT.T.C.</t>
  </si>
  <si>
    <t>Frais variables de production décaissables H.T.</t>
  </si>
  <si>
    <t>Frais fixes de production décaissables H.T.</t>
  </si>
  <si>
    <t>Frais variables d'administration décaissables H.T.</t>
  </si>
  <si>
    <t>Frais variables d'administration décaissables T.T.C.</t>
  </si>
  <si>
    <t>Frais fixes d'administration décaissables H.T.</t>
  </si>
  <si>
    <t>Frais fixes d'administration décaissables T.T.C.</t>
  </si>
  <si>
    <t>Frais variables de distribution décaissables H.T.</t>
  </si>
  <si>
    <t>Frais variables de distribution décaissables T.T.C.</t>
  </si>
  <si>
    <t>Frais de distribution / C.A.</t>
  </si>
  <si>
    <t>Doatations aux amortissements - Administration</t>
  </si>
  <si>
    <t>Dotations aux amortisements - Production</t>
  </si>
  <si>
    <t>Evenements comptables / Mois</t>
  </si>
  <si>
    <t>TVA déductible sur achat de matières premières</t>
  </si>
  <si>
    <t>TVA déductible / Frais variables d'administration</t>
  </si>
  <si>
    <t>TVA déductible / Frais variables de distribution</t>
  </si>
  <si>
    <t>Commissions soumises à TVA (Non=0;Oui=1)</t>
  </si>
  <si>
    <t>Taux de la TVA sur les commissions</t>
  </si>
  <si>
    <t>Coefficients saisonniers de vente</t>
  </si>
  <si>
    <t>Solde de TVA initial (report)</t>
  </si>
  <si>
    <t xml:space="preserve"> - Ventes à 2 mois</t>
  </si>
  <si>
    <t xml:space="preserve"> - Ventes à 1 mois</t>
  </si>
  <si>
    <t xml:space="preserve"> -Ventes au comptant</t>
  </si>
  <si>
    <t>Total des encaissements</t>
  </si>
  <si>
    <t>Solde initial</t>
  </si>
  <si>
    <t>Achats de matières premières réglées au comptant</t>
  </si>
  <si>
    <t>Achats de matières premières réglées à 1 mois</t>
  </si>
  <si>
    <t>Paiement de la TVA à décaisser</t>
  </si>
  <si>
    <t>Coefficients saisonniers de production</t>
  </si>
  <si>
    <t>Achats de matières premières T.T.C.</t>
  </si>
  <si>
    <t>Achats de matières premières H.T.</t>
  </si>
  <si>
    <t>Total des décaissements</t>
  </si>
  <si>
    <t>Flux net de trésorerie</t>
  </si>
  <si>
    <t>Encaisse finale</t>
  </si>
  <si>
    <t>Achats de matières premières réglées à 2 mois</t>
  </si>
  <si>
    <t>Frais variables de production décaissables T.T.C.</t>
  </si>
  <si>
    <t>TVA déductible / Frais fixes de distribution</t>
  </si>
  <si>
    <t>TVA déductible / Frais fixes d'administration</t>
  </si>
  <si>
    <t>Frais fixes de distribution décaissables H.T.</t>
  </si>
  <si>
    <t>Evenements  en trésorerie / Mois</t>
  </si>
  <si>
    <t>Frais fixes de distribution décaissables T.T.C.</t>
  </si>
  <si>
    <t>Compte de résultat prévisionnel de l'exercice N+1</t>
  </si>
  <si>
    <t>Variation des stocks de matières premières</t>
  </si>
  <si>
    <t>Impôt sur les bénéfices</t>
  </si>
  <si>
    <t>Résultat net comptable</t>
  </si>
  <si>
    <t>Montant</t>
  </si>
  <si>
    <t>Production stockée</t>
  </si>
  <si>
    <t>Production vendue</t>
  </si>
  <si>
    <t>Total</t>
  </si>
  <si>
    <t>Année N+1</t>
  </si>
  <si>
    <t>Taux d'imposition sur les bénéfices</t>
  </si>
  <si>
    <t>Dotations aux amortissements (Production et administration)</t>
  </si>
  <si>
    <t>Bilan prévisionnel de l'exercice N+1</t>
  </si>
  <si>
    <t>Amortissements</t>
  </si>
  <si>
    <t>Valeurs Immobilisées Brutes</t>
  </si>
  <si>
    <t>Valeurs Immobilisées Nettes</t>
  </si>
  <si>
    <t>Stocks de matières premières</t>
  </si>
  <si>
    <t>Stocks de produits finis</t>
  </si>
  <si>
    <t>Clients</t>
  </si>
  <si>
    <t>Disponibilités</t>
  </si>
  <si>
    <t>Toatl Actif</t>
  </si>
  <si>
    <t>Total Passif</t>
  </si>
  <si>
    <t>Dettes financières</t>
  </si>
  <si>
    <t>Fournisseurs d'immobilisations</t>
  </si>
  <si>
    <t>Fournisseurs</t>
  </si>
  <si>
    <t>Commissions</t>
  </si>
  <si>
    <t>Bilan de l'exercice N</t>
  </si>
  <si>
    <t>Etat, TVA à décaisser</t>
  </si>
  <si>
    <t>Etat, Crédit de TVA</t>
  </si>
  <si>
    <t>Total Actif</t>
  </si>
  <si>
    <t>Capital</t>
  </si>
  <si>
    <t>Coût unitaire</t>
  </si>
  <si>
    <t>Stock initial</t>
  </si>
  <si>
    <t>Quantité</t>
  </si>
  <si>
    <t>Entrées</t>
  </si>
  <si>
    <t>Sorties</t>
  </si>
  <si>
    <t>Stock final</t>
  </si>
  <si>
    <t>Sorties (*)</t>
  </si>
  <si>
    <t>STOCK DE MATIERES PREMIERES L'ANNEE N</t>
  </si>
  <si>
    <t>STOCK DE MATIERES PREMIERES L'ANNEE N+1</t>
  </si>
  <si>
    <t>Nombre de produits finis fabriqués dans l'année  =</t>
  </si>
  <si>
    <t>Nombre de produits finis fabriqués dans l'année =</t>
  </si>
  <si>
    <t>(*) Consommation globale de matières premières =</t>
  </si>
  <si>
    <t>Consommation de Kg de M.P. par produit fini=</t>
  </si>
  <si>
    <t>Consommation globale=Consommation par produit fini x Nombre de produits finis fabriqués =</t>
  </si>
  <si>
    <t>STOCK DE PRODUITS FINIS L'ANNEE N+1</t>
  </si>
  <si>
    <t>STOCK DE PRODUITS FINIS L'ANNEE N</t>
  </si>
  <si>
    <t>Entrées (*)</t>
  </si>
  <si>
    <t>Année N</t>
  </si>
  <si>
    <t>Consommation de Kg de matières premières par produit fini = Consommation globale/Nombre de produits finis fabriqués =</t>
  </si>
  <si>
    <t>(*) Coût des matières premières utilisées</t>
  </si>
  <si>
    <t xml:space="preserve"> + Frais variables de production</t>
  </si>
  <si>
    <t xml:space="preserve"> + Frais fixes de production =</t>
  </si>
  <si>
    <t xml:space="preserve"> + Dotations aux amortissements (Production)</t>
  </si>
  <si>
    <t xml:space="preserve"> = Coût de production des produits finis fabriqués</t>
  </si>
  <si>
    <t>Remboursement de l'Emprunt à long terme</t>
  </si>
  <si>
    <t>Tranche d'escompte</t>
  </si>
  <si>
    <t>Encaisse initiale</t>
  </si>
  <si>
    <t>Encaisse nette après décision financière à C.T.</t>
  </si>
  <si>
    <t>Encaisse nette avant décision financière à C.T.</t>
  </si>
  <si>
    <t>Taux d'escompte mensuel</t>
  </si>
  <si>
    <t>Placement à court terme</t>
  </si>
  <si>
    <t>Effets à 1 mois émis en t à échéance t+1</t>
  </si>
  <si>
    <t>Effets à 2 mois émis en t à échéance t+2</t>
  </si>
  <si>
    <t>Effets à 2 mois émis en t-1 à échéance t+1</t>
  </si>
  <si>
    <t>Portefeuille d'effets de commerce / mois t</t>
  </si>
  <si>
    <t>Montant total du portefeuille initial</t>
  </si>
  <si>
    <t>Montant total du portefeuille final</t>
  </si>
  <si>
    <t>Produit de l'escompte en t d'un effet à 2 mois émis en t-1, à échéance t+1</t>
  </si>
  <si>
    <t>Produit de l'escompte en t d'un  effet à 1 mois émis en t, à échéance t+1</t>
  </si>
  <si>
    <t>Effets bruts à 2 mois escomptés en t, émis en t-1 à échéance t+1</t>
  </si>
  <si>
    <t>Effets bruts à 1 mois escomptés en t émis en t à échéance t+2</t>
  </si>
  <si>
    <t>Effets bruts à 1 mois escomptés en t émis en t à échéance t+1</t>
  </si>
  <si>
    <t xml:space="preserve"> - Effets bruts à 2 mois escomptés en t, émis en t-1 à échéance t+1</t>
  </si>
  <si>
    <t xml:space="preserve"> - Effets bruts à 1 mois escomptés en t, émis en t à échéance t+1</t>
  </si>
  <si>
    <t xml:space="preserve"> - Effets bruts à 2 mois escomptés en t, émis en t à échéance t+2</t>
  </si>
  <si>
    <t xml:space="preserve">  Ventes au comptant</t>
  </si>
  <si>
    <t xml:space="preserve">  Ventes à 1 mois</t>
  </si>
  <si>
    <t xml:space="preserve">  Ventes à 2 mois</t>
  </si>
  <si>
    <t>Encaisse nette après placement à C.T.</t>
  </si>
  <si>
    <t>Produit de l'escompte en t d'un effet à 2 mois émis en t, à échéance t+2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</si>
</sst>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%"/>
    <numFmt numFmtId="166" formatCode="_-* #,##0.000\ _F_-;\-* #,##0.000\ _F_-;_-* &quot;-&quot;??\ _F_-;_-@_-"/>
    <numFmt numFmtId="167" formatCode="_-* #,##0.0000\ _F_-;\-* #,##0.0000\ _F_-;_-* &quot;-&quot;??\ _F_-;_-@_-"/>
    <numFmt numFmtId="168" formatCode="0.000%"/>
    <numFmt numFmtId="169" formatCode="0.0000%"/>
    <numFmt numFmtId="170" formatCode="_-* #,##0.0\ _F_-;\-* #,##0.0\ _F_-;_-* &quot;-&quot;??\ _F_-;_-@_-"/>
    <numFmt numFmtId="171" formatCode="_-* #,##0\ _F_-;\-* #,##0\ _F_-;_-* &quot;-&quot;??\ _F_-;_-@_-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dashed"/>
    </border>
    <border>
      <left style="medium"/>
      <right style="medium"/>
      <top style="thick"/>
      <bottom style="dashed"/>
    </border>
    <border>
      <left style="thick"/>
      <right style="medium"/>
      <top style="dashed"/>
      <bottom style="thick"/>
    </border>
    <border>
      <left style="medium"/>
      <right style="medium"/>
      <top style="dashed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dashed"/>
    </border>
    <border>
      <left style="medium"/>
      <right>
        <color indexed="63"/>
      </right>
      <top style="dashed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19" applyNumberFormat="1" applyFont="1" applyAlignment="1">
      <alignment/>
    </xf>
    <xf numFmtId="10" fontId="1" fillId="0" borderId="0" xfId="0" applyNumberFormat="1" applyFont="1" applyAlignment="1">
      <alignment/>
    </xf>
    <xf numFmtId="43" fontId="1" fillId="0" borderId="0" xfId="15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0" fontId="1" fillId="0" borderId="7" xfId="0" applyFont="1" applyBorder="1" applyAlignment="1">
      <alignment/>
    </xf>
    <xf numFmtId="43" fontId="1" fillId="0" borderId="8" xfId="15" applyFont="1" applyBorder="1" applyAlignment="1">
      <alignment/>
    </xf>
    <xf numFmtId="43" fontId="1" fillId="0" borderId="9" xfId="15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11" xfId="15" applyFont="1" applyBorder="1" applyAlignment="1">
      <alignment/>
    </xf>
    <xf numFmtId="43" fontId="1" fillId="0" borderId="12" xfId="15" applyFont="1" applyBorder="1" applyAlignment="1">
      <alignment/>
    </xf>
    <xf numFmtId="0" fontId="2" fillId="0" borderId="13" xfId="0" applyFont="1" applyBorder="1" applyAlignment="1">
      <alignment/>
    </xf>
    <xf numFmtId="43" fontId="2" fillId="0" borderId="14" xfId="15" applyFont="1" applyBorder="1" applyAlignment="1">
      <alignment/>
    </xf>
    <xf numFmtId="43" fontId="2" fillId="0" borderId="15" xfId="15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1" xfId="15" applyFont="1" applyBorder="1" applyAlignment="1">
      <alignment/>
    </xf>
    <xf numFmtId="43" fontId="2" fillId="0" borderId="12" xfId="15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43" fontId="2" fillId="0" borderId="17" xfId="15" applyFont="1" applyBorder="1" applyAlignment="1">
      <alignment/>
    </xf>
    <xf numFmtId="43" fontId="2" fillId="0" borderId="18" xfId="15" applyFont="1" applyBorder="1" applyAlignment="1">
      <alignment/>
    </xf>
    <xf numFmtId="0" fontId="2" fillId="0" borderId="0" xfId="0" applyFont="1" applyBorder="1" applyAlignment="1">
      <alignment/>
    </xf>
    <xf numFmtId="10" fontId="1" fillId="0" borderId="0" xfId="15" applyNumberFormat="1" applyFont="1" applyAlignment="1">
      <alignment/>
    </xf>
    <xf numFmtId="0" fontId="1" fillId="0" borderId="19" xfId="0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1" xfId="15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3" fontId="1" fillId="0" borderId="5" xfId="15" applyNumberFormat="1" applyFont="1" applyBorder="1" applyAlignment="1">
      <alignment/>
    </xf>
    <xf numFmtId="0" fontId="1" fillId="0" borderId="0" xfId="0" applyFont="1" applyBorder="1" applyAlignment="1">
      <alignment/>
    </xf>
    <xf numFmtId="43" fontId="1" fillId="0" borderId="23" xfId="15" applyFont="1" applyBorder="1" applyAlignment="1">
      <alignment horizontal="center"/>
    </xf>
    <xf numFmtId="43" fontId="1" fillId="0" borderId="2" xfId="15" applyFont="1" applyBorder="1" applyAlignment="1">
      <alignment horizontal="center"/>
    </xf>
    <xf numFmtId="43" fontId="1" fillId="0" borderId="24" xfId="15" applyFont="1" applyBorder="1" applyAlignment="1">
      <alignment horizontal="center"/>
    </xf>
    <xf numFmtId="43" fontId="1" fillId="0" borderId="25" xfId="15" applyFont="1" applyBorder="1" applyAlignment="1">
      <alignment horizontal="center"/>
    </xf>
    <xf numFmtId="43" fontId="1" fillId="0" borderId="8" xfId="15" applyFont="1" applyBorder="1" applyAlignment="1">
      <alignment horizontal="center"/>
    </xf>
    <xf numFmtId="43" fontId="1" fillId="0" borderId="8" xfId="0" applyNumberFormat="1" applyFont="1" applyBorder="1" applyAlignment="1">
      <alignment/>
    </xf>
    <xf numFmtId="43" fontId="1" fillId="0" borderId="9" xfId="0" applyNumberFormat="1" applyFont="1" applyBorder="1" applyAlignment="1">
      <alignment/>
    </xf>
    <xf numFmtId="43" fontId="1" fillId="0" borderId="5" xfId="15" applyFont="1" applyBorder="1" applyAlignment="1">
      <alignment horizontal="center"/>
    </xf>
    <xf numFmtId="43" fontId="1" fillId="0" borderId="5" xfId="0" applyNumberFormat="1" applyFont="1" applyBorder="1" applyAlignment="1">
      <alignment/>
    </xf>
    <xf numFmtId="43" fontId="1" fillId="0" borderId="6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43" fontId="1" fillId="0" borderId="2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10" fontId="1" fillId="0" borderId="0" xfId="19" applyNumberFormat="1" applyFont="1" applyAlignment="1">
      <alignment horizontal="center"/>
    </xf>
    <xf numFmtId="43" fontId="1" fillId="0" borderId="0" xfId="15" applyFont="1" applyAlignment="1">
      <alignment horizontal="center"/>
    </xf>
    <xf numFmtId="43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43" fontId="1" fillId="0" borderId="29" xfId="15" applyFont="1" applyBorder="1" applyAlignment="1">
      <alignment/>
    </xf>
    <xf numFmtId="43" fontId="1" fillId="0" borderId="29" xfId="15" applyNumberFormat="1" applyFont="1" applyBorder="1" applyAlignment="1">
      <alignment/>
    </xf>
    <xf numFmtId="43" fontId="1" fillId="0" borderId="30" xfId="15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43" fontId="1" fillId="0" borderId="32" xfId="0" applyNumberFormat="1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4" xfId="15" applyFont="1" applyBorder="1" applyAlignment="1">
      <alignment/>
    </xf>
    <xf numFmtId="43" fontId="1" fillId="0" borderId="33" xfId="15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43" fontId="1" fillId="0" borderId="11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43" fontId="1" fillId="0" borderId="3" xfId="15" applyFont="1" applyBorder="1" applyAlignment="1">
      <alignment/>
    </xf>
    <xf numFmtId="0" fontId="1" fillId="0" borderId="4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9" fontId="2" fillId="0" borderId="0" xfId="0" applyNumberFormat="1" applyFont="1" applyAlignment="1">
      <alignment horizontal="center"/>
    </xf>
    <xf numFmtId="171" fontId="1" fillId="0" borderId="0" xfId="15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171" fontId="1" fillId="0" borderId="0" xfId="15" applyNumberFormat="1" applyFont="1" applyAlignment="1">
      <alignment horizontal="center"/>
    </xf>
    <xf numFmtId="0" fontId="1" fillId="0" borderId="23" xfId="0" applyFont="1" applyBorder="1" applyAlignment="1">
      <alignment horizontal="center"/>
    </xf>
    <xf numFmtId="171" fontId="1" fillId="0" borderId="24" xfId="15" applyNumberFormat="1" applyFont="1" applyBorder="1" applyAlignment="1">
      <alignment/>
    </xf>
    <xf numFmtId="0" fontId="1" fillId="0" borderId="41" xfId="0" applyFont="1" applyBorder="1" applyAlignment="1">
      <alignment/>
    </xf>
    <xf numFmtId="171" fontId="1" fillId="0" borderId="42" xfId="15" applyNumberFormat="1" applyFont="1" applyBorder="1" applyAlignment="1">
      <alignment/>
    </xf>
    <xf numFmtId="43" fontId="1" fillId="0" borderId="43" xfId="15" applyFont="1" applyBorder="1" applyAlignment="1">
      <alignment/>
    </xf>
    <xf numFmtId="43" fontId="1" fillId="0" borderId="32" xfId="15" applyFont="1" applyBorder="1" applyAlignment="1">
      <alignment/>
    </xf>
    <xf numFmtId="43" fontId="1" fillId="0" borderId="43" xfId="0" applyNumberFormat="1" applyFont="1" applyBorder="1" applyAlignment="1">
      <alignment/>
    </xf>
    <xf numFmtId="0" fontId="1" fillId="0" borderId="43" xfId="0" applyFont="1" applyBorder="1" applyAlignment="1">
      <alignment/>
    </xf>
    <xf numFmtId="171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43" fontId="1" fillId="0" borderId="29" xfId="0" applyNumberFormat="1" applyFont="1" applyBorder="1" applyAlignment="1">
      <alignment/>
    </xf>
    <xf numFmtId="171" fontId="1" fillId="0" borderId="24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42" xfId="0" applyFont="1" applyBorder="1" applyAlignment="1">
      <alignment/>
    </xf>
    <xf numFmtId="43" fontId="1" fillId="0" borderId="45" xfId="0" applyNumberFormat="1" applyFont="1" applyBorder="1" applyAlignment="1">
      <alignment/>
    </xf>
    <xf numFmtId="43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3" fontId="1" fillId="0" borderId="45" xfId="15" applyFont="1" applyBorder="1" applyAlignment="1">
      <alignment/>
    </xf>
    <xf numFmtId="0" fontId="2" fillId="0" borderId="35" xfId="0" applyFont="1" applyBorder="1" applyAlignment="1">
      <alignment horizontal="center"/>
    </xf>
    <xf numFmtId="43" fontId="1" fillId="0" borderId="36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43" fontId="2" fillId="0" borderId="44" xfId="0" applyNumberFormat="1" applyFont="1" applyBorder="1" applyAlignment="1">
      <alignment/>
    </xf>
    <xf numFmtId="0" fontId="1" fillId="0" borderId="49" xfId="0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34" xfId="0" applyNumberFormat="1" applyFont="1" applyBorder="1" applyAlignment="1">
      <alignment/>
    </xf>
    <xf numFmtId="10" fontId="1" fillId="0" borderId="0" xfId="0" applyNumberFormat="1" applyFont="1" applyAlignment="1">
      <alignment horizontal="center"/>
    </xf>
    <xf numFmtId="0" fontId="2" fillId="0" borderId="50" xfId="0" applyFont="1" applyBorder="1" applyAlignment="1">
      <alignment/>
    </xf>
    <xf numFmtId="43" fontId="2" fillId="0" borderId="43" xfId="15" applyFont="1" applyBorder="1" applyAlignment="1">
      <alignment/>
    </xf>
    <xf numFmtId="0" fontId="2" fillId="0" borderId="51" xfId="0" applyFont="1" applyBorder="1" applyAlignment="1">
      <alignment/>
    </xf>
    <xf numFmtId="43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/>
    </xf>
    <xf numFmtId="43" fontId="2" fillId="0" borderId="54" xfId="0" applyNumberFormat="1" applyFont="1" applyBorder="1" applyAlignment="1">
      <alignment/>
    </xf>
    <xf numFmtId="43" fontId="2" fillId="0" borderId="55" xfId="0" applyNumberFormat="1" applyFont="1" applyBorder="1" applyAlignment="1">
      <alignment/>
    </xf>
    <xf numFmtId="43" fontId="1" fillId="0" borderId="15" xfId="15" applyFont="1" applyBorder="1" applyAlignment="1">
      <alignment/>
    </xf>
    <xf numFmtId="43" fontId="2" fillId="0" borderId="56" xfId="0" applyNumberFormat="1" applyFont="1" applyBorder="1" applyAlignment="1">
      <alignment/>
    </xf>
    <xf numFmtId="43" fontId="2" fillId="0" borderId="57" xfId="15" applyFont="1" applyBorder="1" applyAlignment="1">
      <alignment/>
    </xf>
    <xf numFmtId="43" fontId="1" fillId="0" borderId="58" xfId="15" applyFont="1" applyBorder="1" applyAlignment="1">
      <alignment/>
    </xf>
    <xf numFmtId="43" fontId="1" fillId="0" borderId="59" xfId="15" applyFont="1" applyBorder="1" applyAlignment="1">
      <alignment/>
    </xf>
    <xf numFmtId="43" fontId="2" fillId="0" borderId="60" xfId="15" applyFont="1" applyBorder="1" applyAlignment="1">
      <alignment/>
    </xf>
    <xf numFmtId="43" fontId="2" fillId="0" borderId="59" xfId="15" applyFont="1" applyBorder="1" applyAlignment="1">
      <alignment/>
    </xf>
    <xf numFmtId="43" fontId="2" fillId="0" borderId="61" xfId="15" applyFont="1" applyBorder="1" applyAlignment="1">
      <alignment/>
    </xf>
    <xf numFmtId="43" fontId="2" fillId="0" borderId="62" xfId="15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2" fillId="0" borderId="29" xfId="15" applyFont="1" applyBorder="1" applyAlignment="1">
      <alignment/>
    </xf>
    <xf numFmtId="43" fontId="2" fillId="0" borderId="64" xfId="15" applyFont="1" applyBorder="1" applyAlignment="1">
      <alignment/>
    </xf>
    <xf numFmtId="43" fontId="2" fillId="0" borderId="30" xfId="15" applyFont="1" applyBorder="1" applyAlignment="1">
      <alignment/>
    </xf>
    <xf numFmtId="43" fontId="1" fillId="0" borderId="65" xfId="15" applyFont="1" applyBorder="1" applyAlignment="1">
      <alignment/>
    </xf>
    <xf numFmtId="43" fontId="2" fillId="0" borderId="33" xfId="15" applyFont="1" applyBorder="1" applyAlignment="1">
      <alignment/>
    </xf>
    <xf numFmtId="43" fontId="2" fillId="0" borderId="65" xfId="15" applyFont="1" applyBorder="1" applyAlignment="1">
      <alignment/>
    </xf>
    <xf numFmtId="43" fontId="2" fillId="0" borderId="45" xfId="15" applyFont="1" applyBorder="1" applyAlignment="1">
      <alignment/>
    </xf>
    <xf numFmtId="0" fontId="6" fillId="0" borderId="26" xfId="0" applyFont="1" applyBorder="1" applyAlignment="1">
      <alignment horizontal="center"/>
    </xf>
    <xf numFmtId="171" fontId="2" fillId="0" borderId="23" xfId="15" applyNumberFormat="1" applyFont="1" applyBorder="1" applyAlignment="1">
      <alignment horizontal="center"/>
    </xf>
    <xf numFmtId="171" fontId="2" fillId="0" borderId="2" xfId="15" applyNumberFormat="1" applyFont="1" applyBorder="1" applyAlignment="1">
      <alignment horizontal="center"/>
    </xf>
    <xf numFmtId="171" fontId="2" fillId="0" borderId="26" xfId="15" applyNumberFormat="1" applyFont="1" applyBorder="1" applyAlignment="1">
      <alignment horizontal="center"/>
    </xf>
    <xf numFmtId="171" fontId="2" fillId="0" borderId="3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="75" zoomScaleNormal="75" workbookViewId="0" topLeftCell="A3">
      <selection activeCell="G6" sqref="G6"/>
    </sheetView>
  </sheetViews>
  <sheetFormatPr defaultColWidth="11.421875" defaultRowHeight="12.75"/>
  <cols>
    <col min="1" max="1" width="42.00390625" style="1" customWidth="1"/>
    <col min="2" max="3" width="14.57421875" style="1" bestFit="1" customWidth="1"/>
    <col min="4" max="8" width="14.7109375" style="1" bestFit="1" customWidth="1"/>
    <col min="9" max="9" width="15.00390625" style="1" bestFit="1" customWidth="1"/>
    <col min="10" max="15" width="14.7109375" style="1" bestFit="1" customWidth="1"/>
    <col min="16" max="16" width="14.57421875" style="1" bestFit="1" customWidth="1"/>
    <col min="17" max="16384" width="11.57421875" style="1" customWidth="1"/>
  </cols>
  <sheetData>
    <row r="1" spans="1:4" ht="12.75">
      <c r="A1" s="1" t="s">
        <v>3</v>
      </c>
      <c r="B1" s="4"/>
      <c r="D1" s="1" t="s">
        <v>50</v>
      </c>
    </row>
    <row r="2" spans="1:7" ht="12.75">
      <c r="A2" s="1" t="s">
        <v>22</v>
      </c>
      <c r="B2" s="4"/>
      <c r="D2" s="1" t="s">
        <v>51</v>
      </c>
      <c r="G2" s="3"/>
    </row>
    <row r="3" spans="1:2" ht="12.75">
      <c r="A3" s="1" t="s">
        <v>4</v>
      </c>
      <c r="B3" s="4"/>
    </row>
    <row r="4" spans="1:2" ht="12.75">
      <c r="A4" s="1" t="s">
        <v>43</v>
      </c>
      <c r="B4" s="28"/>
    </row>
    <row r="5" spans="1:2" ht="12.75">
      <c r="A5" s="1" t="s">
        <v>5</v>
      </c>
      <c r="B5" s="2"/>
    </row>
    <row r="6" ht="12.75">
      <c r="B6" s="4"/>
    </row>
    <row r="7" spans="1:2" ht="12.75">
      <c r="A7" s="1" t="s">
        <v>3</v>
      </c>
      <c r="B7" s="4"/>
    </row>
    <row r="8" spans="1:2" ht="12.75">
      <c r="A8" s="1" t="s">
        <v>23</v>
      </c>
      <c r="B8" s="4"/>
    </row>
    <row r="9" spans="1:2" ht="12.75">
      <c r="A9" s="1" t="s">
        <v>19</v>
      </c>
      <c r="B9" s="2"/>
    </row>
    <row r="10" spans="1:2" ht="12.75">
      <c r="A10" s="1" t="s">
        <v>18</v>
      </c>
      <c r="B10" s="2"/>
    </row>
    <row r="11" ht="12.75">
      <c r="B11" s="2"/>
    </row>
    <row r="12" ht="12.75">
      <c r="B12" s="2"/>
    </row>
    <row r="13" ht="12.75">
      <c r="B13" s="2"/>
    </row>
    <row r="14" ht="13.5" thickBot="1"/>
    <row r="15" spans="1:16" ht="14.25" thickBot="1" thickTop="1">
      <c r="A15" s="5" t="s">
        <v>46</v>
      </c>
      <c r="B15" s="6" t="s">
        <v>6</v>
      </c>
      <c r="C15" s="6" t="s">
        <v>7</v>
      </c>
      <c r="D15" s="6" t="s">
        <v>8</v>
      </c>
      <c r="E15" s="6" t="s">
        <v>9</v>
      </c>
      <c r="F15" s="6" t="s">
        <v>10</v>
      </c>
      <c r="G15" s="6" t="s">
        <v>11</v>
      </c>
      <c r="H15" s="6" t="s">
        <v>12</v>
      </c>
      <c r="I15" s="6" t="s">
        <v>13</v>
      </c>
      <c r="J15" s="6" t="s">
        <v>14</v>
      </c>
      <c r="K15" s="6" t="s">
        <v>15</v>
      </c>
      <c r="L15" s="6" t="s">
        <v>16</v>
      </c>
      <c r="M15" s="6" t="s">
        <v>17</v>
      </c>
      <c r="N15" s="6" t="s">
        <v>6</v>
      </c>
      <c r="O15" s="59" t="s">
        <v>7</v>
      </c>
      <c r="P15" s="65" t="s">
        <v>83</v>
      </c>
    </row>
    <row r="16" spans="1:16" ht="13.5" thickTop="1">
      <c r="A16" s="29" t="s">
        <v>52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60"/>
      <c r="P16" s="73"/>
    </row>
    <row r="17" spans="1:16" ht="13.5" thickBot="1">
      <c r="A17" s="31" t="s">
        <v>62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61"/>
      <c r="P17" s="74"/>
    </row>
    <row r="18" spans="1:16" ht="13.5" thickTop="1">
      <c r="A18" s="14" t="s">
        <v>20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62"/>
      <c r="P18" s="68"/>
    </row>
    <row r="19" spans="1:16" ht="12.75">
      <c r="A19" s="14" t="s">
        <v>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62"/>
      <c r="P19" s="68"/>
    </row>
    <row r="20" spans="1:16" ht="13.5" thickBot="1">
      <c r="A20" s="69" t="s">
        <v>21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  <c r="P20" s="121"/>
    </row>
    <row r="21" spans="1:16" ht="12.75">
      <c r="A21" s="14" t="s">
        <v>64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62"/>
      <c r="P21" s="68"/>
    </row>
    <row r="22" spans="1:16" ht="12.75">
      <c r="A22" s="14" t="s">
        <v>47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62"/>
      <c r="P22" s="68"/>
    </row>
    <row r="23" spans="1:16" ht="13.5" thickBot="1">
      <c r="A23" s="69" t="s">
        <v>63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68"/>
    </row>
    <row r="24" spans="1:16" ht="12.75">
      <c r="A24" s="14" t="s">
        <v>35</v>
      </c>
      <c r="B24" s="34"/>
      <c r="C24" s="3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2"/>
      <c r="P24" s="122"/>
    </row>
    <row r="25" spans="1:16" ht="12.75">
      <c r="A25" s="14" t="s">
        <v>33</v>
      </c>
      <c r="B25" s="34"/>
      <c r="C25" s="3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62"/>
      <c r="P25" s="68"/>
    </row>
    <row r="26" spans="1:16" ht="13.5" thickBot="1">
      <c r="A26" s="69" t="s">
        <v>69</v>
      </c>
      <c r="B26" s="70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121"/>
    </row>
    <row r="27" spans="1:16" ht="12.75">
      <c r="A27" s="14" t="s">
        <v>36</v>
      </c>
      <c r="B27" s="34"/>
      <c r="C27" s="3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62"/>
      <c r="P27" s="68"/>
    </row>
    <row r="28" spans="1:16" ht="12.75">
      <c r="A28" s="14" t="s">
        <v>32</v>
      </c>
      <c r="B28" s="34"/>
      <c r="C28" s="3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62"/>
      <c r="P28" s="68"/>
    </row>
    <row r="29" spans="1:16" ht="12.75">
      <c r="A29" s="14" t="s">
        <v>34</v>
      </c>
      <c r="B29" s="34"/>
      <c r="C29" s="3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62"/>
      <c r="P29" s="68"/>
    </row>
    <row r="30" spans="1:16" ht="13.5" thickBot="1">
      <c r="A30" s="69" t="s">
        <v>45</v>
      </c>
      <c r="B30" s="70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68"/>
    </row>
    <row r="31" spans="1:16" ht="12.75">
      <c r="A31" s="14" t="s">
        <v>41</v>
      </c>
      <c r="B31" s="34"/>
      <c r="C31" s="3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2"/>
      <c r="P31" s="122"/>
    </row>
    <row r="32" spans="1:16" ht="12.75">
      <c r="A32" s="14" t="s">
        <v>49</v>
      </c>
      <c r="B32" s="34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63"/>
      <c r="P32" s="68"/>
    </row>
    <row r="33" spans="1:16" ht="13.5" thickBot="1">
      <c r="A33" s="69" t="s">
        <v>42</v>
      </c>
      <c r="B33" s="70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121"/>
    </row>
    <row r="34" spans="1:16" ht="12.75">
      <c r="A34" s="14" t="s">
        <v>72</v>
      </c>
      <c r="B34" s="34"/>
      <c r="C34" s="3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62"/>
      <c r="P34" s="68"/>
    </row>
    <row r="35" spans="1:16" ht="12.75">
      <c r="A35" s="14" t="s">
        <v>70</v>
      </c>
      <c r="B35" s="34"/>
      <c r="C35" s="3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2"/>
      <c r="P35" s="68"/>
    </row>
    <row r="36" spans="1:16" ht="13.5" thickBot="1">
      <c r="A36" s="69" t="s">
        <v>74</v>
      </c>
      <c r="B36" s="70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  <c r="P36" s="68"/>
    </row>
    <row r="37" spans="1:16" ht="12.75">
      <c r="A37" s="14" t="s">
        <v>37</v>
      </c>
      <c r="B37" s="34"/>
      <c r="C37" s="3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62"/>
      <c r="P37" s="122"/>
    </row>
    <row r="38" spans="1:16" ht="12.75">
      <c r="A38" s="14" t="s">
        <v>48</v>
      </c>
      <c r="B38" s="34"/>
      <c r="C38" s="3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62"/>
      <c r="P38" s="68"/>
    </row>
    <row r="39" spans="1:16" ht="13.5" thickBot="1">
      <c r="A39" s="69" t="s">
        <v>38</v>
      </c>
      <c r="B39" s="70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  <c r="P39" s="121"/>
    </row>
    <row r="40" spans="1:16" ht="12.75">
      <c r="A40" s="14" t="s">
        <v>39</v>
      </c>
      <c r="B40" s="34"/>
      <c r="C40" s="3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62"/>
      <c r="P40" s="68"/>
    </row>
    <row r="41" spans="1:16" ht="12.75">
      <c r="A41" s="14" t="s">
        <v>71</v>
      </c>
      <c r="B41" s="34"/>
      <c r="C41" s="3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62"/>
      <c r="P41" s="68"/>
    </row>
    <row r="42" spans="1:16" ht="12.75">
      <c r="A42" s="14" t="s">
        <v>40</v>
      </c>
      <c r="B42" s="34"/>
      <c r="C42" s="3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62"/>
      <c r="P42" s="68"/>
    </row>
    <row r="43" spans="1:16" ht="13.5" thickBot="1">
      <c r="A43" s="69" t="s">
        <v>44</v>
      </c>
      <c r="B43" s="70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  <c r="P43" s="121"/>
    </row>
    <row r="44" spans="1:16" ht="12.75">
      <c r="A44" s="37" t="s">
        <v>31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63"/>
      <c r="P44" s="68"/>
    </row>
    <row r="45" spans="1:16" ht="12.75">
      <c r="A45" s="37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63"/>
      <c r="P45" s="68"/>
    </row>
    <row r="46" spans="1:16" ht="13.5" thickBot="1">
      <c r="A46" s="38" t="s">
        <v>30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64"/>
      <c r="P46" s="50"/>
    </row>
    <row r="47" spans="1:15" s="40" customFormat="1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5" r:id="rId1"/>
  <headerFooter alignWithMargins="0">
    <oddHeader>&amp;CCas DECF (Corrigé : J.F. Gueugnon)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zoomScale="75" zoomScaleNormal="75" workbookViewId="0" topLeftCell="A1">
      <selection activeCell="D27" sqref="D27"/>
    </sheetView>
  </sheetViews>
  <sheetFormatPr defaultColWidth="11.421875" defaultRowHeight="12.75"/>
  <cols>
    <col min="1" max="1" width="43.7109375" style="1" bestFit="1" customWidth="1"/>
    <col min="2" max="2" width="13.00390625" style="1" bestFit="1" customWidth="1"/>
    <col min="3" max="14" width="14.57421875" style="1" bestFit="1" customWidth="1"/>
    <col min="15" max="16384" width="11.57421875" style="1" customWidth="1"/>
  </cols>
  <sheetData>
    <row r="1" ht="13.5" thickBot="1"/>
    <row r="2" spans="1:14" ht="14.25" thickBot="1" thickTop="1">
      <c r="A2" s="5" t="s">
        <v>27</v>
      </c>
      <c r="B2" s="41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6" t="s">
        <v>16</v>
      </c>
      <c r="L2" s="6" t="s">
        <v>17</v>
      </c>
      <c r="M2" s="6" t="s">
        <v>6</v>
      </c>
      <c r="N2" s="7" t="s">
        <v>7</v>
      </c>
    </row>
    <row r="3" spans="1:14" ht="14.25" thickBot="1" thickTop="1">
      <c r="A3" s="5" t="s">
        <v>53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3.5" thickTop="1">
      <c r="A4" s="14" t="s">
        <v>5</v>
      </c>
      <c r="B4" s="43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>
      <c r="A5" s="14" t="str">
        <f>Parametres!A22</f>
        <v>TVA déductible sur achat de matières premières</v>
      </c>
      <c r="B5" s="4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>
      <c r="A6" s="14" t="str">
        <f>Parametres!A25</f>
        <v>TVA déductible / Frais variables de production</v>
      </c>
      <c r="B6" s="4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>
      <c r="A7" s="14" t="str">
        <f>Parametres!A28</f>
        <v>TVA déductible / Frais fixes de production.</v>
      </c>
      <c r="B7" s="4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2.75">
      <c r="A8" s="14" t="str">
        <f>Parametres!A32</f>
        <v>TVA déductible / Frais variables de distribution</v>
      </c>
      <c r="B8" s="4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2.75">
      <c r="A9" s="14" t="str">
        <f>Parametres!A35</f>
        <v>TVA déductible / Frais fixes de distribution</v>
      </c>
      <c r="B9" s="4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4" t="str">
        <f>Parametres!A38</f>
        <v>TVA déductible / Frais variables d'administration</v>
      </c>
      <c r="B10" s="4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2.75">
      <c r="A11" s="14" t="str">
        <f>Parametres!A41</f>
        <v>TVA déductible / Frais fixes d'administration</v>
      </c>
      <c r="B11" s="4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2.75">
      <c r="A12" s="14" t="s">
        <v>18</v>
      </c>
      <c r="B12" s="4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3.5" thickBot="1">
      <c r="A13" s="33" t="s">
        <v>28</v>
      </c>
      <c r="B13" s="44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3.5" thickTop="1">
      <c r="A14" s="36" t="s">
        <v>101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</row>
    <row r="15" spans="1:14" ht="13.5" thickBot="1">
      <c r="A15" s="38" t="s">
        <v>102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14" ht="14.25" thickBot="1" thickTop="1">
      <c r="A16" s="51" t="s">
        <v>61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</row>
    <row r="17" ht="13.5" thickTop="1"/>
  </sheetData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&amp;CCas DECF (Corrigé : J.F. Gueugnon)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workbookViewId="0" topLeftCell="A1">
      <selection activeCell="B42" sqref="B42"/>
    </sheetView>
  </sheetViews>
  <sheetFormatPr defaultColWidth="11.421875" defaultRowHeight="12.75"/>
  <cols>
    <col min="1" max="1" width="42.57421875" style="1" bestFit="1" customWidth="1"/>
    <col min="2" max="14" width="17.28125" style="1" bestFit="1" customWidth="1"/>
    <col min="15" max="15" width="14.7109375" style="1" bestFit="1" customWidth="1"/>
    <col min="16" max="16384" width="11.57421875" style="1" customWidth="1"/>
  </cols>
  <sheetData>
    <row r="1" spans="1:2" ht="12.75">
      <c r="A1" s="1" t="s">
        <v>0</v>
      </c>
      <c r="B1" s="55"/>
    </row>
    <row r="2" spans="1:7" ht="12.75">
      <c r="A2" s="1" t="s">
        <v>1</v>
      </c>
      <c r="B2" s="55"/>
      <c r="G2" s="3"/>
    </row>
    <row r="3" spans="1:2" ht="12.75">
      <c r="A3" s="1" t="s">
        <v>2</v>
      </c>
      <c r="B3" s="55"/>
    </row>
    <row r="4" ht="12.75">
      <c r="B4" s="56"/>
    </row>
    <row r="5" spans="1:2" ht="12.75">
      <c r="A5" s="1" t="s">
        <v>24</v>
      </c>
      <c r="B5" s="55"/>
    </row>
    <row r="6" spans="1:2" ht="12.75">
      <c r="A6" s="1" t="s">
        <v>25</v>
      </c>
      <c r="B6" s="55"/>
    </row>
    <row r="7" spans="1:2" ht="12.75">
      <c r="A7" s="1" t="s">
        <v>26</v>
      </c>
      <c r="B7" s="55"/>
    </row>
    <row r="8" ht="12.75">
      <c r="B8" s="55"/>
    </row>
    <row r="9" ht="12.75">
      <c r="B9" s="55"/>
    </row>
    <row r="10" ht="12.75">
      <c r="B10" s="55"/>
    </row>
    <row r="11" ht="12.75">
      <c r="B11" s="55"/>
    </row>
    <row r="12" ht="13.5" thickBot="1"/>
    <row r="13" spans="1:14" ht="14.25" thickBot="1" thickTop="1">
      <c r="A13" s="5" t="s">
        <v>73</v>
      </c>
      <c r="B13" s="6" t="s">
        <v>8</v>
      </c>
      <c r="C13" s="6" t="s">
        <v>9</v>
      </c>
      <c r="D13" s="6" t="s">
        <v>10</v>
      </c>
      <c r="E13" s="6" t="s">
        <v>11</v>
      </c>
      <c r="F13" s="6" t="s">
        <v>12</v>
      </c>
      <c r="G13" s="6" t="s">
        <v>13</v>
      </c>
      <c r="H13" s="6" t="s">
        <v>14</v>
      </c>
      <c r="I13" s="6" t="s">
        <v>15</v>
      </c>
      <c r="J13" s="6" t="s">
        <v>16</v>
      </c>
      <c r="K13" s="6" t="s">
        <v>17</v>
      </c>
      <c r="L13" s="6" t="s">
        <v>6</v>
      </c>
      <c r="M13" s="7" t="s">
        <v>7</v>
      </c>
      <c r="N13" s="114" t="s">
        <v>8</v>
      </c>
    </row>
    <row r="14" spans="1:14" ht="14.25" thickBot="1" thickTop="1">
      <c r="A14" s="8" t="s">
        <v>58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19">
        <f>M33</f>
        <v>0</v>
      </c>
    </row>
    <row r="15" spans="1:14" ht="13.5" thickTop="1">
      <c r="A15" s="11" t="s">
        <v>56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76"/>
    </row>
    <row r="16" spans="1:14" ht="12.75">
      <c r="A16" s="14" t="s">
        <v>55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76"/>
    </row>
    <row r="17" spans="1:14" ht="12.75">
      <c r="A17" s="14" t="s">
        <v>54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76"/>
    </row>
    <row r="18" spans="1:14" ht="13.5" thickBot="1">
      <c r="A18" s="17" t="s">
        <v>57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120"/>
    </row>
    <row r="19" spans="1:14" ht="12.75">
      <c r="A19" s="14" t="s">
        <v>59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76"/>
    </row>
    <row r="20" spans="1:14" ht="12.75">
      <c r="A20" s="14" t="s">
        <v>60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76"/>
    </row>
    <row r="21" spans="1:14" ht="12.75">
      <c r="A21" s="14" t="s">
        <v>68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76"/>
    </row>
    <row r="22" spans="1:14" ht="12.75">
      <c r="A22" s="14" t="str">
        <f>Parametres!A26</f>
        <v>Frais variables de production décaissables T.T.C.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76"/>
    </row>
    <row r="23" spans="1:14" ht="12.75">
      <c r="A23" s="14" t="str">
        <f>Parametres!A29</f>
        <v>Frais fixes de production décaissablesT.T.C.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76"/>
    </row>
    <row r="24" spans="1:14" ht="12.75">
      <c r="A24" s="14" t="str">
        <f>Parametres!A33</f>
        <v>Frais variables de distribution décaissables T.T.C.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76"/>
    </row>
    <row r="25" spans="1:14" ht="12.75">
      <c r="A25" s="14" t="str">
        <f>Parametres!A36</f>
        <v>Frais fixes de distribution décaissables T.T.C.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76"/>
    </row>
    <row r="26" spans="1:14" ht="12.75">
      <c r="A26" s="14" t="str">
        <f>Parametres!A39</f>
        <v>Frais variables d'administration décaissables T.T.C.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76"/>
    </row>
    <row r="27" spans="1:14" ht="12.75">
      <c r="A27" s="14" t="str">
        <f>Parametres!A42</f>
        <v>Frais fixes d'administration décaissables T.T.C.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76"/>
    </row>
    <row r="28" spans="1:14" ht="12.75">
      <c r="A28" s="14" t="str">
        <f>'Budget de TVA'!A16</f>
        <v>Paiement de la TVA à décaisser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76"/>
    </row>
    <row r="29" spans="1:14" ht="12.75">
      <c r="A29" s="14" t="str">
        <f>Parametres!A46</f>
        <v>Acquisition d'immobilisations T.T.C.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15">
        <f>Parametres!F46-'Budget de trésorerie initial'!G29</f>
        <v>0</v>
      </c>
    </row>
    <row r="30" spans="1:14" ht="12.75">
      <c r="A30" s="14" t="s">
        <v>129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76"/>
    </row>
    <row r="31" spans="1:14" s="23" customFormat="1" ht="13.5" thickBot="1">
      <c r="A31" s="20" t="s">
        <v>65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116"/>
    </row>
    <row r="32" spans="1:14" s="27" customFormat="1" ht="13.5" thickBot="1">
      <c r="A32" s="24" t="s">
        <v>66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118"/>
    </row>
    <row r="33" spans="1:14" s="23" customFormat="1" ht="13.5" thickBot="1">
      <c r="A33" s="8" t="s">
        <v>67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  <c r="N33" s="117"/>
    </row>
    <row r="34" ht="13.5" thickTop="1"/>
  </sheetData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Header>&amp;CCas DECF (Corrigé : J.F. Gueugnon)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51"/>
  <sheetViews>
    <sheetView zoomScale="75" zoomScaleNormal="75" workbookViewId="0" topLeftCell="A8">
      <selection activeCell="F13" sqref="F13"/>
    </sheetView>
  </sheetViews>
  <sheetFormatPr defaultColWidth="11.421875" defaultRowHeight="12.75"/>
  <cols>
    <col min="1" max="1" width="74.57421875" style="1" bestFit="1" customWidth="1"/>
    <col min="2" max="2" width="17.28125" style="1" bestFit="1" customWidth="1"/>
    <col min="3" max="3" width="22.28125" style="1" bestFit="1" customWidth="1"/>
    <col min="4" max="11" width="17.28125" style="1" bestFit="1" customWidth="1"/>
    <col min="12" max="12" width="14.7109375" style="1" bestFit="1" customWidth="1"/>
    <col min="13" max="16384" width="11.57421875" style="1" customWidth="1"/>
  </cols>
  <sheetData>
    <row r="1" spans="1:4" ht="12.75">
      <c r="A1" s="1" t="s">
        <v>0</v>
      </c>
      <c r="B1" s="55"/>
      <c r="C1" s="1" t="s">
        <v>130</v>
      </c>
      <c r="D1" s="4"/>
    </row>
    <row r="2" spans="1:4" ht="12.75">
      <c r="A2" s="1" t="s">
        <v>1</v>
      </c>
      <c r="B2" s="55"/>
      <c r="C2" s="1" t="s">
        <v>134</v>
      </c>
      <c r="D2" s="123"/>
    </row>
    <row r="3" spans="1:2" ht="12.75">
      <c r="A3" s="1" t="s">
        <v>2</v>
      </c>
      <c r="B3" s="55"/>
    </row>
    <row r="4" ht="12.75">
      <c r="B4" s="56"/>
    </row>
    <row r="5" spans="1:2" ht="12.75">
      <c r="A5" s="1" t="s">
        <v>24</v>
      </c>
      <c r="B5" s="55"/>
    </row>
    <row r="6" spans="1:2" ht="12.75">
      <c r="A6" s="1" t="s">
        <v>25</v>
      </c>
      <c r="B6" s="55"/>
    </row>
    <row r="7" spans="1:2" ht="12.75">
      <c r="A7" s="1" t="s">
        <v>26</v>
      </c>
      <c r="B7" s="55"/>
    </row>
    <row r="8" ht="13.5" thickBot="1"/>
    <row r="9" spans="1:5" ht="15" thickBot="1" thickTop="1">
      <c r="A9" s="140" t="s">
        <v>73</v>
      </c>
      <c r="B9" s="151" t="s">
        <v>8</v>
      </c>
      <c r="C9" s="141" t="s">
        <v>9</v>
      </c>
      <c r="D9" s="142" t="s">
        <v>10</v>
      </c>
      <c r="E9" s="57"/>
    </row>
    <row r="10" spans="1:4" ht="14.25" thickBot="1" thickTop="1">
      <c r="A10" s="8" t="s">
        <v>131</v>
      </c>
      <c r="B10" s="146"/>
      <c r="C10" s="9"/>
      <c r="D10" s="133"/>
    </row>
    <row r="11" spans="1:4" ht="13.5" thickTop="1">
      <c r="A11" s="11" t="s">
        <v>150</v>
      </c>
      <c r="B11" s="147"/>
      <c r="C11" s="12"/>
      <c r="D11" s="134"/>
    </row>
    <row r="12" spans="1:11" ht="12.75">
      <c r="A12" s="14" t="s">
        <v>151</v>
      </c>
      <c r="B12" s="62"/>
      <c r="C12" s="15"/>
      <c r="D12" s="135"/>
      <c r="F12" s="57"/>
      <c r="G12" s="57"/>
      <c r="H12" s="57"/>
      <c r="I12" s="57"/>
      <c r="J12" s="57"/>
      <c r="K12" s="57"/>
    </row>
    <row r="13" spans="1:4" ht="12.75">
      <c r="A13" s="14" t="s">
        <v>152</v>
      </c>
      <c r="B13" s="62"/>
      <c r="C13" s="15"/>
      <c r="D13" s="135"/>
    </row>
    <row r="14" spans="1:4" ht="12.75">
      <c r="A14" s="14" t="s">
        <v>147</v>
      </c>
      <c r="B14" s="62"/>
      <c r="C14" s="15"/>
      <c r="D14" s="135"/>
    </row>
    <row r="15" spans="1:4" ht="12.75">
      <c r="A15" s="14" t="s">
        <v>148</v>
      </c>
      <c r="B15" s="62"/>
      <c r="C15" s="15"/>
      <c r="D15" s="135"/>
    </row>
    <row r="16" spans="1:4" ht="12.75">
      <c r="A16" s="14" t="s">
        <v>149</v>
      </c>
      <c r="B16" s="62"/>
      <c r="C16" s="15"/>
      <c r="D16" s="135"/>
    </row>
    <row r="17" spans="1:4" ht="13.5" thickBot="1">
      <c r="A17" s="17" t="s">
        <v>57</v>
      </c>
      <c r="B17" s="148"/>
      <c r="C17" s="18"/>
      <c r="D17" s="136"/>
    </row>
    <row r="18" spans="1:4" ht="12.75">
      <c r="A18" s="14" t="s">
        <v>59</v>
      </c>
      <c r="B18" s="62"/>
      <c r="C18" s="15"/>
      <c r="D18" s="135"/>
    </row>
    <row r="19" spans="1:4" ht="12.75">
      <c r="A19" s="14" t="s">
        <v>60</v>
      </c>
      <c r="B19" s="62"/>
      <c r="C19" s="15"/>
      <c r="D19" s="135"/>
    </row>
    <row r="20" spans="1:4" ht="12.75">
      <c r="A20" s="14" t="s">
        <v>68</v>
      </c>
      <c r="B20" s="62"/>
      <c r="C20" s="15"/>
      <c r="D20" s="135"/>
    </row>
    <row r="21" spans="1:4" ht="12.75">
      <c r="A21" s="14" t="str">
        <f>Parametres!A26</f>
        <v>Frais variables de production décaissables T.T.C.</v>
      </c>
      <c r="B21" s="62"/>
      <c r="C21" s="15"/>
      <c r="D21" s="135"/>
    </row>
    <row r="22" spans="1:4" ht="12.75">
      <c r="A22" s="14" t="str">
        <f>Parametres!A29</f>
        <v>Frais fixes de production décaissablesT.T.C.</v>
      </c>
      <c r="B22" s="62"/>
      <c r="C22" s="15"/>
      <c r="D22" s="135"/>
    </row>
    <row r="23" spans="1:4" ht="12.75">
      <c r="A23" s="14" t="str">
        <f>Parametres!A33</f>
        <v>Frais variables de distribution décaissables T.T.C.</v>
      </c>
      <c r="B23" s="62"/>
      <c r="C23" s="15"/>
      <c r="D23" s="135"/>
    </row>
    <row r="24" spans="1:4" ht="12.75">
      <c r="A24" s="14" t="str">
        <f>Parametres!A36</f>
        <v>Frais fixes de distribution décaissables T.T.C.</v>
      </c>
      <c r="B24" s="62"/>
      <c r="C24" s="15"/>
      <c r="D24" s="135"/>
    </row>
    <row r="25" spans="1:4" ht="12.75">
      <c r="A25" s="14" t="str">
        <f>Parametres!A39</f>
        <v>Frais variables d'administration décaissables T.T.C.</v>
      </c>
      <c r="B25" s="62"/>
      <c r="C25" s="15"/>
      <c r="D25" s="135"/>
    </row>
    <row r="26" spans="1:4" ht="12.75">
      <c r="A26" s="14" t="str">
        <f>Parametres!A42</f>
        <v>Frais fixes d'administration décaissables T.T.C.</v>
      </c>
      <c r="B26" s="62"/>
      <c r="C26" s="15"/>
      <c r="D26" s="135"/>
    </row>
    <row r="27" spans="1:4" ht="12.75">
      <c r="A27" s="14" t="str">
        <f>'Budget de TVA'!A16</f>
        <v>Paiement de la TVA à décaisser</v>
      </c>
      <c r="B27" s="62"/>
      <c r="C27" s="15"/>
      <c r="D27" s="135"/>
    </row>
    <row r="28" spans="1:4" ht="12.75">
      <c r="A28" s="14" t="str">
        <f>Parametres!A46</f>
        <v>Acquisition d'immobilisations T.T.C.</v>
      </c>
      <c r="B28" s="62"/>
      <c r="C28" s="15"/>
      <c r="D28" s="135"/>
    </row>
    <row r="29" spans="1:4" ht="12.75">
      <c r="A29" s="14" t="s">
        <v>129</v>
      </c>
      <c r="B29" s="62"/>
      <c r="C29" s="15"/>
      <c r="D29" s="135"/>
    </row>
    <row r="30" spans="1:40" s="23" customFormat="1" ht="13.5" thickBot="1">
      <c r="A30" s="20" t="s">
        <v>65</v>
      </c>
      <c r="B30" s="144"/>
      <c r="C30" s="21"/>
      <c r="D30" s="13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27" customFormat="1" ht="13.5" thickBot="1">
      <c r="A31" s="24" t="s">
        <v>66</v>
      </c>
      <c r="B31" s="145"/>
      <c r="C31" s="25"/>
      <c r="D31" s="13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23" customFormat="1" ht="13.5" thickBot="1">
      <c r="A32" s="8" t="s">
        <v>133</v>
      </c>
      <c r="B32" s="146"/>
      <c r="C32" s="9"/>
      <c r="D32" s="13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" ht="14.25" thickBot="1" thickTop="1">
      <c r="A33" s="11" t="s">
        <v>135</v>
      </c>
      <c r="B33" s="149"/>
      <c r="C33" s="12"/>
      <c r="D33" s="134"/>
    </row>
    <row r="34" spans="1:4" ht="13.5" thickBot="1">
      <c r="A34" s="24" t="s">
        <v>153</v>
      </c>
      <c r="B34" s="145"/>
      <c r="C34" s="25"/>
      <c r="D34" s="138"/>
    </row>
    <row r="35" spans="1:4" ht="12.75">
      <c r="A35" s="14" t="s">
        <v>142</v>
      </c>
      <c r="B35" s="144"/>
      <c r="C35" s="15"/>
      <c r="D35" s="135"/>
    </row>
    <row r="36" spans="1:4" ht="12.75">
      <c r="A36" s="14" t="s">
        <v>143</v>
      </c>
      <c r="B36" s="144"/>
      <c r="C36" s="15"/>
      <c r="D36" s="135"/>
    </row>
    <row r="37" spans="1:4" ht="13.5" thickBot="1">
      <c r="A37" s="14" t="s">
        <v>154</v>
      </c>
      <c r="B37" s="144"/>
      <c r="C37" s="15"/>
      <c r="D37" s="135"/>
    </row>
    <row r="38" spans="1:4" ht="13.5" thickBot="1">
      <c r="A38" s="124" t="s">
        <v>132</v>
      </c>
      <c r="B38" s="150"/>
      <c r="C38" s="125"/>
      <c r="D38" s="139"/>
    </row>
    <row r="39" ht="14.25" thickBot="1" thickTop="1"/>
    <row r="40" spans="1:4" ht="15" thickBot="1" thickTop="1">
      <c r="A40" s="140" t="s">
        <v>139</v>
      </c>
      <c r="B40" s="141"/>
      <c r="C40" s="141"/>
      <c r="D40" s="143"/>
    </row>
    <row r="41" spans="1:4" ht="13.5" thickTop="1">
      <c r="A41" s="14" t="s">
        <v>138</v>
      </c>
      <c r="B41" s="79"/>
      <c r="C41" s="79"/>
      <c r="D41" s="68"/>
    </row>
    <row r="42" spans="1:4" ht="12.75">
      <c r="A42" s="14" t="s">
        <v>136</v>
      </c>
      <c r="B42" s="79"/>
      <c r="C42" s="79"/>
      <c r="D42" s="68"/>
    </row>
    <row r="43" spans="1:4" ht="12.75">
      <c r="A43" s="14" t="s">
        <v>137</v>
      </c>
      <c r="B43" s="79"/>
      <c r="C43" s="79"/>
      <c r="D43" s="68"/>
    </row>
    <row r="44" spans="1:4" ht="13.5" thickBot="1">
      <c r="A44" s="128" t="s">
        <v>140</v>
      </c>
      <c r="B44" s="129"/>
      <c r="C44" s="129"/>
      <c r="D44" s="130"/>
    </row>
    <row r="45" spans="1:4" ht="12.75">
      <c r="A45" s="14" t="s">
        <v>144</v>
      </c>
      <c r="B45" s="15"/>
      <c r="C45" s="15"/>
      <c r="D45" s="16"/>
    </row>
    <row r="46" spans="1:4" ht="12.75">
      <c r="A46" s="14" t="s">
        <v>146</v>
      </c>
      <c r="B46" s="15"/>
      <c r="C46" s="15"/>
      <c r="D46" s="16"/>
    </row>
    <row r="47" spans="1:4" ht="13.5" thickBot="1">
      <c r="A47" s="69" t="s">
        <v>145</v>
      </c>
      <c r="B47" s="71"/>
      <c r="C47" s="71"/>
      <c r="D47" s="131"/>
    </row>
    <row r="48" spans="1:4" ht="12.75">
      <c r="A48" s="14" t="s">
        <v>138</v>
      </c>
      <c r="B48" s="79"/>
      <c r="C48" s="79"/>
      <c r="D48" s="68"/>
    </row>
    <row r="49" spans="1:4" ht="12.75">
      <c r="A49" s="14" t="s">
        <v>136</v>
      </c>
      <c r="B49" s="79"/>
      <c r="C49" s="79"/>
      <c r="D49" s="68"/>
    </row>
    <row r="50" spans="1:4" ht="12.75">
      <c r="A50" s="14" t="s">
        <v>137</v>
      </c>
      <c r="B50" s="79"/>
      <c r="C50" s="79"/>
      <c r="D50" s="68"/>
    </row>
    <row r="51" spans="1:4" ht="13.5" thickBot="1">
      <c r="A51" s="126" t="s">
        <v>141</v>
      </c>
      <c r="B51" s="127"/>
      <c r="C51" s="127"/>
      <c r="D51" s="132"/>
    </row>
    <row r="52" ht="13.5" thickTop="1"/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&amp;CCas DECF (Corrigé : J.F. Gueugnon)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21">
      <selection activeCell="G45" sqref="G45"/>
    </sheetView>
  </sheetViews>
  <sheetFormatPr defaultColWidth="11.421875" defaultRowHeight="12.75"/>
  <cols>
    <col min="1" max="1" width="39.140625" style="1" customWidth="1"/>
    <col min="2" max="3" width="13.7109375" style="1" customWidth="1"/>
    <col min="4" max="4" width="15.28125" style="1" customWidth="1"/>
    <col min="5" max="5" width="39.421875" style="1" customWidth="1"/>
    <col min="6" max="7" width="13.7109375" style="1" customWidth="1"/>
    <col min="8" max="8" width="15.28125" style="1" customWidth="1"/>
    <col min="9" max="16384" width="17.8515625" style="1" customWidth="1"/>
  </cols>
  <sheetData>
    <row r="1" spans="1:8" ht="19.5" thickBot="1">
      <c r="A1" s="156" t="s">
        <v>112</v>
      </c>
      <c r="B1" s="156"/>
      <c r="C1" s="156"/>
      <c r="D1" s="156"/>
      <c r="E1" s="156"/>
      <c r="F1" s="156"/>
      <c r="G1" s="156"/>
      <c r="H1" s="156"/>
    </row>
    <row r="2" spans="1:8" ht="14.25" thickBot="1" thickTop="1">
      <c r="A2" s="107"/>
      <c r="B2" s="106" t="s">
        <v>107</v>
      </c>
      <c r="C2" s="103" t="s">
        <v>105</v>
      </c>
      <c r="D2" s="58" t="s">
        <v>79</v>
      </c>
      <c r="E2" s="107"/>
      <c r="F2" s="106" t="s">
        <v>107</v>
      </c>
      <c r="G2" s="103" t="s">
        <v>105</v>
      </c>
      <c r="H2" s="58" t="s">
        <v>79</v>
      </c>
    </row>
    <row r="3" spans="1:8" ht="13.5" thickTop="1">
      <c r="A3" s="76" t="s">
        <v>106</v>
      </c>
      <c r="B3" s="93"/>
      <c r="C3" s="15"/>
      <c r="D3" s="16"/>
      <c r="E3" s="76"/>
      <c r="F3" s="93"/>
      <c r="G3" s="79"/>
      <c r="H3" s="16"/>
    </row>
    <row r="4" spans="1:8" ht="13.5" thickBot="1">
      <c r="A4" s="76" t="s">
        <v>108</v>
      </c>
      <c r="B4" s="93"/>
      <c r="C4" s="15"/>
      <c r="D4" s="16"/>
      <c r="E4" s="76"/>
      <c r="F4" s="93"/>
      <c r="G4" s="79"/>
      <c r="H4" s="16"/>
    </row>
    <row r="5" spans="1:8" ht="13.5" thickBot="1">
      <c r="A5" s="94" t="s">
        <v>82</v>
      </c>
      <c r="B5" s="95"/>
      <c r="C5" s="96"/>
      <c r="D5" s="97"/>
      <c r="E5" s="94"/>
      <c r="F5" s="95"/>
      <c r="G5" s="98"/>
      <c r="H5" s="97"/>
    </row>
    <row r="6" ht="13.5" thickTop="1"/>
    <row r="7" spans="1:8" ht="12.75">
      <c r="A7" s="1" t="s">
        <v>116</v>
      </c>
      <c r="D7" s="57">
        <f>H3</f>
        <v>0</v>
      </c>
      <c r="E7" s="1" t="s">
        <v>115</v>
      </c>
      <c r="H7" s="91">
        <v>4000</v>
      </c>
    </row>
    <row r="8" spans="1:8" ht="12.75">
      <c r="A8" s="1" t="s">
        <v>123</v>
      </c>
      <c r="H8" s="89">
        <f>D7/H7</f>
        <v>0</v>
      </c>
    </row>
    <row r="9" ht="12.75">
      <c r="H9" s="89"/>
    </row>
    <row r="10" ht="12.75">
      <c r="C10" s="57"/>
    </row>
    <row r="11" spans="1:8" ht="19.5" thickBot="1">
      <c r="A11" s="156" t="s">
        <v>113</v>
      </c>
      <c r="B11" s="156"/>
      <c r="C11" s="156"/>
      <c r="D11" s="156"/>
      <c r="E11" s="156"/>
      <c r="F11" s="156"/>
      <c r="G11" s="156"/>
      <c r="H11" s="156"/>
    </row>
    <row r="12" spans="1:8" ht="14.25" thickBot="1" thickTop="1">
      <c r="A12" s="107"/>
      <c r="B12" s="106" t="s">
        <v>107</v>
      </c>
      <c r="C12" s="103" t="s">
        <v>105</v>
      </c>
      <c r="D12" s="112" t="s">
        <v>79</v>
      </c>
      <c r="E12" s="107"/>
      <c r="F12" s="106" t="s">
        <v>107</v>
      </c>
      <c r="G12" s="103" t="s">
        <v>105</v>
      </c>
      <c r="H12" s="58" t="s">
        <v>79</v>
      </c>
    </row>
    <row r="13" spans="1:8" ht="13.5" thickTop="1">
      <c r="A13" s="76" t="s">
        <v>106</v>
      </c>
      <c r="B13" s="93"/>
      <c r="C13" s="15"/>
      <c r="D13" s="62"/>
      <c r="E13" s="76" t="s">
        <v>111</v>
      </c>
      <c r="F13" s="93"/>
      <c r="G13" s="79"/>
      <c r="H13" s="16"/>
    </row>
    <row r="14" spans="1:8" ht="13.5" thickBot="1">
      <c r="A14" s="76" t="s">
        <v>108</v>
      </c>
      <c r="B14" s="93"/>
      <c r="C14" s="15"/>
      <c r="D14" s="62"/>
      <c r="E14" s="76" t="s">
        <v>110</v>
      </c>
      <c r="F14" s="93"/>
      <c r="G14" s="79"/>
      <c r="H14" s="16"/>
    </row>
    <row r="15" spans="1:8" ht="13.5" thickBot="1">
      <c r="A15" s="94" t="s">
        <v>82</v>
      </c>
      <c r="B15" s="95"/>
      <c r="C15" s="96"/>
      <c r="D15" s="113"/>
      <c r="E15" s="94" t="s">
        <v>82</v>
      </c>
      <c r="F15" s="95"/>
      <c r="G15" s="98"/>
      <c r="H15" s="97"/>
    </row>
    <row r="16" ht="13.5" thickTop="1"/>
    <row r="17" spans="1:8" ht="12.75">
      <c r="A17" s="1" t="s">
        <v>117</v>
      </c>
      <c r="C17" s="90">
        <f>H8</f>
        <v>0</v>
      </c>
      <c r="E17" s="1" t="s">
        <v>114</v>
      </c>
      <c r="H17" s="88">
        <v>5500</v>
      </c>
    </row>
    <row r="18" spans="1:7" ht="12.75">
      <c r="A18" s="1" t="s">
        <v>118</v>
      </c>
      <c r="G18" s="4">
        <f>C17*H17</f>
        <v>0</v>
      </c>
    </row>
    <row r="19" ht="12.75">
      <c r="G19" s="4"/>
    </row>
    <row r="21" spans="1:8" ht="19.5" thickBot="1">
      <c r="A21" s="156" t="s">
        <v>120</v>
      </c>
      <c r="B21" s="156"/>
      <c r="C21" s="156"/>
      <c r="D21" s="156"/>
      <c r="E21" s="156"/>
      <c r="F21" s="156"/>
      <c r="G21" s="156"/>
      <c r="H21" s="156"/>
    </row>
    <row r="22" spans="1:8" ht="14.25" thickBot="1" thickTop="1">
      <c r="A22" s="107"/>
      <c r="B22" s="106" t="s">
        <v>107</v>
      </c>
      <c r="C22" s="103" t="s">
        <v>105</v>
      </c>
      <c r="D22" s="112" t="s">
        <v>79</v>
      </c>
      <c r="E22" s="107"/>
      <c r="F22" s="106" t="s">
        <v>107</v>
      </c>
      <c r="G22" s="103" t="s">
        <v>105</v>
      </c>
      <c r="H22" s="58" t="s">
        <v>79</v>
      </c>
    </row>
    <row r="23" spans="1:8" ht="13.5" thickTop="1">
      <c r="A23" s="76" t="s">
        <v>106</v>
      </c>
      <c r="B23" s="93"/>
      <c r="C23" s="15"/>
      <c r="D23" s="62"/>
      <c r="E23" s="76" t="s">
        <v>109</v>
      </c>
      <c r="F23" s="93"/>
      <c r="G23" s="79"/>
      <c r="H23" s="16"/>
    </row>
    <row r="24" spans="1:8" ht="13.5" thickBot="1">
      <c r="A24" s="76" t="s">
        <v>121</v>
      </c>
      <c r="B24" s="93"/>
      <c r="C24" s="15"/>
      <c r="D24" s="62"/>
      <c r="E24" s="76" t="s">
        <v>110</v>
      </c>
      <c r="F24" s="93"/>
      <c r="G24" s="79"/>
      <c r="H24" s="16"/>
    </row>
    <row r="25" spans="1:8" ht="13.5" thickBot="1">
      <c r="A25" s="94" t="s">
        <v>82</v>
      </c>
      <c r="B25" s="95"/>
      <c r="C25" s="96"/>
      <c r="D25" s="113"/>
      <c r="E25" s="94" t="s">
        <v>82</v>
      </c>
      <c r="F25" s="95"/>
      <c r="G25" s="98"/>
      <c r="H25" s="97"/>
    </row>
    <row r="26" spans="1:8" ht="13.5" thickTop="1">
      <c r="A26" s="40"/>
      <c r="B26" s="100"/>
      <c r="C26" s="101"/>
      <c r="D26" s="101"/>
      <c r="E26" s="40"/>
      <c r="F26" s="100"/>
      <c r="G26" s="102"/>
      <c r="H26" s="101"/>
    </row>
    <row r="28" spans="1:8" ht="19.5" thickBot="1">
      <c r="A28" s="156" t="s">
        <v>119</v>
      </c>
      <c r="B28" s="156"/>
      <c r="C28" s="156"/>
      <c r="D28" s="156"/>
      <c r="E28" s="156"/>
      <c r="F28" s="156"/>
      <c r="G28" s="156"/>
      <c r="H28" s="156"/>
    </row>
    <row r="29" spans="1:8" ht="14.25" thickBot="1" thickTop="1">
      <c r="A29" s="107"/>
      <c r="B29" s="106" t="s">
        <v>107</v>
      </c>
      <c r="C29" s="103" t="s">
        <v>105</v>
      </c>
      <c r="D29" s="112" t="s">
        <v>79</v>
      </c>
      <c r="E29" s="107"/>
      <c r="F29" s="106" t="s">
        <v>107</v>
      </c>
      <c r="G29" s="103" t="s">
        <v>105</v>
      </c>
      <c r="H29" s="58" t="s">
        <v>79</v>
      </c>
    </row>
    <row r="30" spans="1:8" ht="13.5" thickTop="1">
      <c r="A30" s="76" t="s">
        <v>106</v>
      </c>
      <c r="B30" s="93"/>
      <c r="C30" s="15"/>
      <c r="D30" s="62"/>
      <c r="E30" s="76" t="s">
        <v>109</v>
      </c>
      <c r="F30" s="93"/>
      <c r="G30" s="79"/>
      <c r="H30" s="16"/>
    </row>
    <row r="31" spans="1:8" ht="13.5" thickBot="1">
      <c r="A31" s="76" t="s">
        <v>121</v>
      </c>
      <c r="B31" s="93"/>
      <c r="C31" s="15"/>
      <c r="D31" s="62"/>
      <c r="E31" s="76" t="s">
        <v>110</v>
      </c>
      <c r="F31" s="93"/>
      <c r="G31" s="79"/>
      <c r="H31" s="16"/>
    </row>
    <row r="32" spans="1:8" ht="13.5" thickBot="1">
      <c r="A32" s="94" t="s">
        <v>82</v>
      </c>
      <c r="B32" s="95"/>
      <c r="C32" s="96"/>
      <c r="D32" s="113"/>
      <c r="E32" s="94" t="s">
        <v>82</v>
      </c>
      <c r="F32" s="95"/>
      <c r="G32" s="98"/>
      <c r="H32" s="97"/>
    </row>
    <row r="33" spans="1:8" ht="13.5" thickTop="1">
      <c r="A33" s="40"/>
      <c r="B33" s="100"/>
      <c r="C33" s="101"/>
      <c r="D33" s="101"/>
      <c r="E33" s="40"/>
      <c r="F33" s="100"/>
      <c r="G33" s="102"/>
      <c r="H33" s="101"/>
    </row>
    <row r="34" spans="1:8" ht="13.5" thickBot="1">
      <c r="A34" s="40"/>
      <c r="B34" s="100"/>
      <c r="C34" s="101"/>
      <c r="D34" s="101"/>
      <c r="E34" s="40"/>
      <c r="F34" s="100"/>
      <c r="G34" s="102"/>
      <c r="H34" s="101"/>
    </row>
    <row r="35" spans="1:8" ht="14.25" thickBot="1" thickTop="1">
      <c r="A35" s="75"/>
      <c r="B35" s="152" t="s">
        <v>122</v>
      </c>
      <c r="C35" s="153"/>
      <c r="D35" s="154"/>
      <c r="E35" s="75"/>
      <c r="F35" s="152" t="s">
        <v>83</v>
      </c>
      <c r="G35" s="153"/>
      <c r="H35" s="155"/>
    </row>
    <row r="36" spans="1:8" ht="14.25" thickBot="1" thickTop="1">
      <c r="A36" s="111"/>
      <c r="B36" s="92" t="s">
        <v>107</v>
      </c>
      <c r="C36" s="6" t="s">
        <v>105</v>
      </c>
      <c r="D36" s="59" t="s">
        <v>79</v>
      </c>
      <c r="E36" s="111"/>
      <c r="F36" s="92" t="s">
        <v>107</v>
      </c>
      <c r="G36" s="6" t="s">
        <v>105</v>
      </c>
      <c r="H36" s="7" t="s">
        <v>79</v>
      </c>
    </row>
    <row r="37" spans="1:8" ht="13.5" thickTop="1">
      <c r="A37" s="76" t="s">
        <v>124</v>
      </c>
      <c r="B37" s="105"/>
      <c r="C37" s="79"/>
      <c r="D37" s="104"/>
      <c r="E37" s="76" t="s">
        <v>124</v>
      </c>
      <c r="F37" s="102"/>
      <c r="G37" s="104"/>
      <c r="H37" s="68"/>
    </row>
    <row r="38" spans="1:8" ht="12.75">
      <c r="A38" s="76" t="s">
        <v>125</v>
      </c>
      <c r="B38" s="81"/>
      <c r="C38" s="34"/>
      <c r="D38" s="104"/>
      <c r="E38" s="76" t="s">
        <v>125</v>
      </c>
      <c r="F38" s="102"/>
      <c r="G38" s="104"/>
      <c r="H38" s="68"/>
    </row>
    <row r="39" spans="1:8" ht="12.75">
      <c r="A39" s="76" t="s">
        <v>126</v>
      </c>
      <c r="B39" s="81"/>
      <c r="C39" s="34"/>
      <c r="D39" s="104"/>
      <c r="E39" s="76" t="s">
        <v>126</v>
      </c>
      <c r="F39" s="102"/>
      <c r="G39" s="104"/>
      <c r="H39" s="68"/>
    </row>
    <row r="40" spans="1:8" ht="13.5" thickBot="1">
      <c r="A40" s="76" t="s">
        <v>127</v>
      </c>
      <c r="B40" s="81"/>
      <c r="C40" s="34"/>
      <c r="D40" s="104"/>
      <c r="E40" s="76" t="s">
        <v>127</v>
      </c>
      <c r="F40" s="102"/>
      <c r="G40" s="104"/>
      <c r="H40" s="68"/>
    </row>
    <row r="41" spans="1:8" ht="13.5" thickBot="1">
      <c r="A41" s="94" t="s">
        <v>128</v>
      </c>
      <c r="B41" s="108"/>
      <c r="C41" s="99"/>
      <c r="D41" s="109"/>
      <c r="E41" s="94" t="s">
        <v>128</v>
      </c>
      <c r="F41" s="110"/>
      <c r="G41" s="109"/>
      <c r="H41" s="66"/>
    </row>
    <row r="42" spans="3:4" ht="13.5" thickTop="1">
      <c r="C42" s="57"/>
      <c r="D42" s="57"/>
    </row>
  </sheetData>
  <mergeCells count="6">
    <mergeCell ref="B35:D35"/>
    <mergeCell ref="F35:H35"/>
    <mergeCell ref="A1:H1"/>
    <mergeCell ref="A11:H11"/>
    <mergeCell ref="A21:H21"/>
    <mergeCell ref="A28:H28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  <headerFooter alignWithMargins="0">
    <oddHeader>&amp;CCas DECF (Corrigé : J.F. Gueugnon)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" sqref="C2"/>
    </sheetView>
  </sheetViews>
  <sheetFormatPr defaultColWidth="11.421875" defaultRowHeight="12.75"/>
  <cols>
    <col min="1" max="1" width="48.00390625" style="1" bestFit="1" customWidth="1"/>
    <col min="2" max="2" width="14.7109375" style="1" customWidth="1"/>
    <col min="3" max="3" width="24.8515625" style="1" bestFit="1" customWidth="1"/>
    <col min="4" max="4" width="14.7109375" style="1" customWidth="1"/>
    <col min="5" max="16384" width="11.421875" style="1" customWidth="1"/>
  </cols>
  <sheetData>
    <row r="1" spans="1:2" ht="12.75">
      <c r="A1" s="23" t="s">
        <v>84</v>
      </c>
      <c r="B1" s="87">
        <v>0</v>
      </c>
    </row>
    <row r="3" spans="1:4" ht="18.75">
      <c r="A3" s="156" t="s">
        <v>100</v>
      </c>
      <c r="B3" s="156"/>
      <c r="C3" s="156"/>
      <c r="D3" s="156"/>
    </row>
    <row r="4" ht="13.5" thickBot="1">
      <c r="B4" s="57"/>
    </row>
    <row r="5" spans="1:4" ht="13.5" thickTop="1">
      <c r="A5" s="77" t="s">
        <v>88</v>
      </c>
      <c r="B5" s="13"/>
      <c r="C5" s="77" t="s">
        <v>104</v>
      </c>
      <c r="D5" s="13"/>
    </row>
    <row r="6" spans="1:4" ht="12.75">
      <c r="A6" s="78" t="s">
        <v>87</v>
      </c>
      <c r="B6" s="16"/>
      <c r="C6" s="78"/>
      <c r="D6" s="16"/>
    </row>
    <row r="7" spans="1:4" ht="12.75">
      <c r="A7" s="78" t="s">
        <v>89</v>
      </c>
      <c r="B7" s="16"/>
      <c r="C7" s="78" t="s">
        <v>96</v>
      </c>
      <c r="D7" s="16"/>
    </row>
    <row r="8" spans="1:4" ht="12.75">
      <c r="A8" s="78" t="s">
        <v>90</v>
      </c>
      <c r="B8" s="16"/>
      <c r="C8" s="78"/>
      <c r="D8" s="16"/>
    </row>
    <row r="9" spans="1:4" ht="12.75">
      <c r="A9" s="78" t="s">
        <v>91</v>
      </c>
      <c r="B9" s="16"/>
      <c r="C9" s="78" t="s">
        <v>97</v>
      </c>
      <c r="D9" s="16"/>
    </row>
    <row r="10" spans="1:4" ht="12.75">
      <c r="A10" s="78" t="s">
        <v>92</v>
      </c>
      <c r="B10" s="16"/>
      <c r="C10" s="78" t="s">
        <v>98</v>
      </c>
      <c r="D10" s="16"/>
    </row>
    <row r="11" spans="1:4" ht="12.75">
      <c r="A11" s="78" t="str">
        <f>'Budget de TVA'!A15</f>
        <v>Etat, Crédit de TVA</v>
      </c>
      <c r="B11" s="16"/>
      <c r="C11" s="78" t="s">
        <v>99</v>
      </c>
      <c r="D11" s="16"/>
    </row>
    <row r="12" spans="1:4" ht="13.5" thickBot="1">
      <c r="A12" s="78" t="s">
        <v>93</v>
      </c>
      <c r="B12" s="16"/>
      <c r="C12" s="78" t="str">
        <f>'Budget de TVA'!A14</f>
        <v>Etat, TVA à décaisser</v>
      </c>
      <c r="D12" s="16"/>
    </row>
    <row r="13" spans="1:4" ht="14.25" thickBot="1" thickTop="1">
      <c r="A13" s="84" t="s">
        <v>94</v>
      </c>
      <c r="B13" s="83"/>
      <c r="C13" s="84" t="s">
        <v>95</v>
      </c>
      <c r="D13" s="83"/>
    </row>
    <row r="14" ht="13.5" thickTop="1"/>
    <row r="15" spans="1:4" ht="18.75">
      <c r="A15" s="156" t="s">
        <v>75</v>
      </c>
      <c r="B15" s="156"/>
      <c r="C15" s="156"/>
      <c r="D15" s="156"/>
    </row>
    <row r="16" spans="1:4" ht="16.5" thickBot="1">
      <c r="A16" s="85"/>
      <c r="B16" s="85"/>
      <c r="C16" s="85"/>
      <c r="D16" s="85"/>
    </row>
    <row r="17" spans="1:4" s="86" customFormat="1" ht="12.75" customHeight="1" thickTop="1">
      <c r="A17" s="11" t="str">
        <f>Parametres!A21</f>
        <v>Achats de matières premières H.T.</v>
      </c>
      <c r="B17" s="47"/>
      <c r="C17" s="80" t="s">
        <v>81</v>
      </c>
      <c r="D17" s="13"/>
    </row>
    <row r="18" spans="1:4" ht="12.75">
      <c r="A18" s="14" t="s">
        <v>76</v>
      </c>
      <c r="B18" s="68"/>
      <c r="C18" s="81"/>
      <c r="D18" s="16"/>
    </row>
    <row r="19" spans="1:4" ht="12.75">
      <c r="A19" s="14" t="str">
        <f>Parametres!A24</f>
        <v>Frais variables de production décaissables H.T.</v>
      </c>
      <c r="B19" s="68"/>
      <c r="C19" s="81" t="s">
        <v>80</v>
      </c>
      <c r="D19" s="16"/>
    </row>
    <row r="20" spans="1:4" ht="12.75">
      <c r="A20" s="14" t="str">
        <f>Parametres!A27</f>
        <v>Frais fixes de production décaissables H.T.</v>
      </c>
      <c r="B20" s="68"/>
      <c r="C20" s="81"/>
      <c r="D20" s="16"/>
    </row>
    <row r="21" spans="1:4" ht="12.75">
      <c r="A21" s="14" t="str">
        <f>Parametres!A31</f>
        <v>Frais variables de distribution décaissables H.T.</v>
      </c>
      <c r="B21" s="68"/>
      <c r="C21" s="81"/>
      <c r="D21" s="16"/>
    </row>
    <row r="22" spans="1:4" ht="12.75">
      <c r="A22" s="14" t="str">
        <f>Parametres!A34</f>
        <v>Frais fixes de distribution décaissables H.T.</v>
      </c>
      <c r="B22" s="68"/>
      <c r="C22" s="81"/>
      <c r="D22" s="16"/>
    </row>
    <row r="23" spans="1:4" ht="12.75">
      <c r="A23" s="14" t="str">
        <f>Parametres!A37</f>
        <v>Frais variables d'administration décaissables H.T.</v>
      </c>
      <c r="B23" s="68"/>
      <c r="C23" s="81"/>
      <c r="D23" s="16"/>
    </row>
    <row r="24" spans="1:4" ht="12.75">
      <c r="A24" s="14" t="str">
        <f>Parametres!A40</f>
        <v>Frais fixes d'administration décaissables H.T.</v>
      </c>
      <c r="B24" s="68"/>
      <c r="C24" s="81"/>
      <c r="D24" s="16"/>
    </row>
    <row r="25" spans="1:4" ht="12.75">
      <c r="A25" s="14" t="s">
        <v>85</v>
      </c>
      <c r="B25" s="68"/>
      <c r="C25" s="81"/>
      <c r="D25" s="16"/>
    </row>
    <row r="26" spans="1:4" ht="12.75">
      <c r="A26" s="14" t="s">
        <v>77</v>
      </c>
      <c r="B26" s="68"/>
      <c r="C26" s="81"/>
      <c r="D26" s="16"/>
    </row>
    <row r="27" spans="1:4" ht="13.5" thickBot="1">
      <c r="A27" s="14" t="s">
        <v>78</v>
      </c>
      <c r="B27" s="68"/>
      <c r="C27" s="81"/>
      <c r="D27" s="16"/>
    </row>
    <row r="28" spans="1:4" ht="14.25" thickBot="1" thickTop="1">
      <c r="A28" s="5" t="s">
        <v>82</v>
      </c>
      <c r="B28" s="54"/>
      <c r="C28" s="82" t="s">
        <v>82</v>
      </c>
      <c r="D28" s="83"/>
    </row>
    <row r="29" ht="13.5" thickTop="1"/>
    <row r="30" spans="1:4" ht="18.75">
      <c r="A30" s="156" t="s">
        <v>86</v>
      </c>
      <c r="B30" s="156"/>
      <c r="C30" s="156"/>
      <c r="D30" s="156"/>
    </row>
    <row r="31" ht="13.5" thickBot="1">
      <c r="B31" s="57"/>
    </row>
    <row r="32" spans="1:4" ht="13.5" thickTop="1">
      <c r="A32" s="77" t="s">
        <v>88</v>
      </c>
      <c r="B32" s="13"/>
      <c r="C32" s="77" t="s">
        <v>104</v>
      </c>
      <c r="D32" s="47"/>
    </row>
    <row r="33" spans="1:4" ht="12.75">
      <c r="A33" s="78" t="s">
        <v>87</v>
      </c>
      <c r="B33" s="16"/>
      <c r="C33" s="78" t="str">
        <f>A27</f>
        <v>Résultat net comptable</v>
      </c>
      <c r="D33" s="68"/>
    </row>
    <row r="34" spans="1:4" ht="12.75">
      <c r="A34" s="78" t="s">
        <v>89</v>
      </c>
      <c r="B34" s="16"/>
      <c r="C34" s="78"/>
      <c r="D34" s="67"/>
    </row>
    <row r="35" spans="1:4" ht="12.75">
      <c r="A35" s="78" t="s">
        <v>90</v>
      </c>
      <c r="B35" s="16"/>
      <c r="C35" s="78" t="s">
        <v>96</v>
      </c>
      <c r="D35" s="68"/>
    </row>
    <row r="36" spans="1:4" ht="12.75">
      <c r="A36" s="78" t="s">
        <v>91</v>
      </c>
      <c r="B36" s="16"/>
      <c r="C36" s="78" t="s">
        <v>97</v>
      </c>
      <c r="D36" s="68"/>
    </row>
    <row r="37" spans="1:4" ht="12.75">
      <c r="A37" s="78" t="s">
        <v>92</v>
      </c>
      <c r="B37" s="16"/>
      <c r="C37" s="78" t="s">
        <v>98</v>
      </c>
      <c r="D37" s="67"/>
    </row>
    <row r="38" spans="1:4" ht="12.75">
      <c r="A38" s="78" t="str">
        <f>'Budget de TVA'!A15</f>
        <v>Etat, Crédit de TVA</v>
      </c>
      <c r="B38" s="16"/>
      <c r="C38" s="78" t="s">
        <v>99</v>
      </c>
      <c r="D38" s="68"/>
    </row>
    <row r="39" spans="1:4" ht="13.5" thickBot="1">
      <c r="A39" s="78" t="s">
        <v>93</v>
      </c>
      <c r="B39" s="16"/>
      <c r="C39" s="78" t="str">
        <f>'Budget de TVA'!A14</f>
        <v>Etat, TVA à décaisser</v>
      </c>
      <c r="D39" s="68"/>
    </row>
    <row r="40" spans="1:4" ht="14.25" thickBot="1" thickTop="1">
      <c r="A40" s="84" t="s">
        <v>103</v>
      </c>
      <c r="B40" s="83"/>
      <c r="C40" s="84" t="s">
        <v>95</v>
      </c>
      <c r="D40" s="54"/>
    </row>
    <row r="41" ht="13.5" thickTop="1"/>
  </sheetData>
  <mergeCells count="3">
    <mergeCell ref="A3:D3"/>
    <mergeCell ref="A15:D15"/>
    <mergeCell ref="A30:D3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&amp;CCas DECF (Corrigé : J.F. Gueugnon)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Jean-François Gueugnon</cp:lastModifiedBy>
  <cp:lastPrinted>2002-01-01T02:25:53Z</cp:lastPrinted>
  <dcterms:created xsi:type="dcterms:W3CDTF">1996-10-21T11:03:58Z</dcterms:created>
  <dcterms:modified xsi:type="dcterms:W3CDTF">2002-12-05T15:42:56Z</dcterms:modified>
  <cp:category/>
  <cp:version/>
  <cp:contentType/>
  <cp:contentStatus/>
</cp:coreProperties>
</file>